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41.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2.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9.xml" ContentType="application/vnd.openxmlformats-officedocument.spreadsheetml.worksheet+xml"/>
  <Override PartName="/xl/worksheets/sheet54.xml" ContentType="application/vnd.openxmlformats-officedocument.spreadsheetml.worksheet+xml"/>
  <Override PartName="/xl/worksheets/sheet52.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3.xml" ContentType="application/vnd.openxmlformats-officedocument.spreadsheetml.worksheet+xml"/>
  <Override PartName="/xl/worksheets/sheet45.xml" ContentType="application/vnd.openxmlformats-officedocument.spreadsheetml.worksheet+xml"/>
  <Override PartName="/xl/worksheets/sheet47.xml" ContentType="application/vnd.openxmlformats-officedocument.spreadsheetml.worksheet+xml"/>
  <Override PartName="/xl/worksheets/sheet51.xml" ContentType="application/vnd.openxmlformats-officedocument.spreadsheetml.worksheet+xml"/>
  <Override PartName="/xl/worksheets/sheet46.xml" ContentType="application/vnd.openxmlformats-officedocument.spreadsheetml.worksheet+xml"/>
  <Override PartName="/xl/worksheets/sheet50.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1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6.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ăm 2020\Niên giám 2019\"/>
    </mc:Choice>
  </mc:AlternateContent>
  <bookViews>
    <workbookView xWindow="0" yWindow="0" windowWidth="20490" windowHeight="7650" firstSheet="16" activeTab="57"/>
  </bookViews>
  <sheets>
    <sheet name="Bia" sheetId="155" r:id="rId1"/>
    <sheet name="Loi noi dau" sheetId="156" r:id="rId2"/>
    <sheet name="Muc luc" sheetId="170" r:id="rId3"/>
    <sheet name="Tong quan chung" sheetId="157" r:id="rId4"/>
    <sheet name="DVHC-Dat dai-Khi hau" sheetId="84" r:id="rId5"/>
    <sheet name="01" sheetId="97" r:id="rId6"/>
    <sheet name="02" sheetId="85" r:id="rId7"/>
    <sheet name="03" sheetId="86" r:id="rId8"/>
    <sheet name="04" sheetId="96" r:id="rId9"/>
    <sheet name="Dan so" sheetId="98" r:id="rId10"/>
    <sheet name="05" sheetId="99" r:id="rId11"/>
    <sheet name="06" sheetId="100" r:id="rId12"/>
    <sheet name="07" sheetId="101" r:id="rId13"/>
    <sheet name="08" sheetId="102" r:id="rId14"/>
    <sheet name="09" sheetId="103" r:id="rId15"/>
    <sheet name="10 " sheetId="104" r:id="rId16"/>
    <sheet name="Doanh nghiep, HTX" sheetId="158" r:id="rId17"/>
    <sheet name="11" sheetId="159" r:id="rId18"/>
    <sheet name="12" sheetId="160" r:id="rId19"/>
    <sheet name="13" sheetId="161" r:id="rId20"/>
    <sheet name="14" sheetId="162" r:id="rId21"/>
    <sheet name="15-16" sheetId="167" r:id="rId22"/>
    <sheet name="17-18" sheetId="168" r:id="rId23"/>
    <sheet name="NLN va THUY SAN" sheetId="105" r:id="rId24"/>
    <sheet name="19" sheetId="106" r:id="rId25"/>
    <sheet name="20" sheetId="107" r:id="rId26"/>
    <sheet name="21" sheetId="108" r:id="rId27"/>
    <sheet name="22-23" sheetId="109" r:id="rId28"/>
    <sheet name="24-25-26" sheetId="110" r:id="rId29"/>
    <sheet name="27-28" sheetId="111" r:id="rId30"/>
    <sheet name="29-30" sheetId="176" r:id="rId31"/>
    <sheet name="31-32" sheetId="178" r:id="rId32"/>
    <sheet name="33-34" sheetId="177" r:id="rId33"/>
    <sheet name="35-36" sheetId="179" r:id="rId34"/>
    <sheet name="37-38" sheetId="181" r:id="rId35"/>
    <sheet name="39-40" sheetId="180" r:id="rId36"/>
    <sheet name="41" sheetId="112" r:id="rId37"/>
    <sheet name="42" sheetId="113" r:id="rId38"/>
    <sheet name="43" sheetId="114" r:id="rId39"/>
    <sheet name="44" sheetId="115" r:id="rId40"/>
    <sheet name="45" sheetId="116" r:id="rId41"/>
    <sheet name="46" sheetId="117" r:id="rId42"/>
    <sheet name="47" sheetId="118" r:id="rId43"/>
    <sheet name="48" sheetId="119" r:id="rId44"/>
    <sheet name="49" sheetId="120" r:id="rId45"/>
    <sheet name="Cong nghiep" sheetId="121" r:id="rId46"/>
    <sheet name="50" sheetId="122" r:id="rId47"/>
    <sheet name="51" sheetId="123" r:id="rId48"/>
    <sheet name="Giao duc" sheetId="137" r:id="rId49"/>
    <sheet name="52" sheetId="138" r:id="rId50"/>
    <sheet name="53-54" sheetId="139" r:id="rId51"/>
    <sheet name="55-56" sheetId="140" r:id="rId52"/>
    <sheet name="57" sheetId="141" r:id="rId53"/>
    <sheet name="58" sheetId="142" r:id="rId54"/>
    <sheet name="59" sheetId="143" r:id="rId55"/>
    <sheet name="60-61" sheetId="144" r:id="rId56"/>
    <sheet name="62-63" sheetId="145" r:id="rId57"/>
    <sheet name="Y tế" sheetId="146" r:id="rId58"/>
    <sheet name="64" sheetId="147" r:id="rId59"/>
    <sheet name="65" sheetId="148" r:id="rId60"/>
    <sheet name="66" sheetId="149" r:id="rId61"/>
    <sheet name="67" sheetId="150" r:id="rId62"/>
    <sheet name="68" sheetId="151" r:id="rId63"/>
    <sheet name="69" sheetId="152" r:id="rId64"/>
    <sheet name="70" sheetId="153" r:id="rId65"/>
    <sheet name="71" sheetId="154" r:id="rId66"/>
    <sheet name="Sheet2" sheetId="172"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0" localSheetId="62">'[1]PNT-QUOT-#3'!#REF!</definedName>
    <definedName name="\0" localSheetId="2">'[1]PNT-QUOT-#3'!#REF!</definedName>
    <definedName name="\0">'[1]PNT-QUOT-#3'!#REF!</definedName>
    <definedName name="\z" localSheetId="62">'[1]COAT&amp;WRAP-QIOT-#3'!#REF!</definedName>
    <definedName name="\z" localSheetId="45">'[1]COAT&amp;WRAP-QIOT-#3'!#REF!</definedName>
    <definedName name="\z" localSheetId="9">'[1]COAT&amp;WRAP-QIOT-#3'!#REF!</definedName>
    <definedName name="\z" localSheetId="2">'[1]COAT&amp;WRAP-QIOT-#3'!#REF!</definedName>
    <definedName name="\z">'[1]COAT&amp;WRAP-QIOT-#3'!#REF!</definedName>
    <definedName name="_________________________h1" hidden="1">{"'TDTGT (theo Dphuong)'!$A$4:$F$75"}</definedName>
    <definedName name="_______________________h1" localSheetId="44" hidden="1">{"'TDTGT (theo Dphuong)'!$A$4:$F$75"}</definedName>
    <definedName name="______________________h1" hidden="1">{"'TDTGT (theo Dphuong)'!$A$4:$F$75"}</definedName>
    <definedName name="_____________________h1" hidden="1">{"'TDTGT (theo Dphuong)'!$A$4:$F$75"}</definedName>
    <definedName name="____________________h1" localSheetId="9" hidden="1">{"'TDTGT (theo Dphuong)'!$A$4:$F$75"}</definedName>
    <definedName name="___________________h1" hidden="1">{"'TDTGT (theo Dphuong)'!$A$4:$F$75"}</definedName>
    <definedName name="_________________h1" localSheetId="43" hidden="1">{"'TDTGT (theo Dphuong)'!$A$4:$F$75"}</definedName>
    <definedName name="________________h2" hidden="1">{"'TDTGT (theo Dphuong)'!$A$4:$F$75"}</definedName>
    <definedName name="_______________B5" hidden="1">{#N/A,#N/A,FALSE,"Chung"}</definedName>
    <definedName name="_______________h1" hidden="1">{"'TDTGT (theo Dphuong)'!$A$4:$F$75"}</definedName>
    <definedName name="_______________h2" hidden="1">{"'TDTGT (theo Dphuong)'!$A$4:$F$75"}</definedName>
    <definedName name="______________B5" localSheetId="9" hidden="1">{#N/A,#N/A,FALSE,"Chung"}</definedName>
    <definedName name="______________h1" hidden="1">{"'TDTGT (theo Dphuong)'!$A$4:$F$75"}</definedName>
    <definedName name="______________h2" localSheetId="9" hidden="1">{"'TDTGT (theo Dphuong)'!$A$4:$F$75"}</definedName>
    <definedName name="_____________B5" hidden="1">{#N/A,#N/A,FALSE,"Chung"}</definedName>
    <definedName name="_____________h1" hidden="1">{"'TDTGT (theo Dphuong)'!$A$4:$F$75"}</definedName>
    <definedName name="_____________h2" hidden="1">{"'TDTGT (theo Dphuong)'!$A$4:$F$75"}</definedName>
    <definedName name="____________h1" hidden="1">{"'TDTGT (theo Dphuong)'!$A$4:$F$75"}</definedName>
    <definedName name="___________B5" hidden="1">{#N/A,#N/A,FALSE,"Chung"}</definedName>
    <definedName name="___________h1" hidden="1">{"'TDTGT (theo Dphuong)'!$A$4:$F$75"}</definedName>
    <definedName name="___________h2" hidden="1">{"'TDTGT (theo Dphuong)'!$A$4:$F$75"}</definedName>
    <definedName name="__________B5" hidden="1">{#N/A,#N/A,FALSE,"Chung"}</definedName>
    <definedName name="__________h1" hidden="1">{"'TDTGT (theo Dphuong)'!$A$4:$F$75"}</definedName>
    <definedName name="__________h2" hidden="1">{"'TDTGT (theo Dphuong)'!$A$4:$F$75"}</definedName>
    <definedName name="_________B5" hidden="1">{#N/A,#N/A,FALSE,"Chung"}</definedName>
    <definedName name="_________h1" hidden="1">{"'TDTGT (theo Dphuong)'!$A$4:$F$75"}</definedName>
    <definedName name="_________h2" hidden="1">{"'TDTGT (theo Dphuong)'!$A$4:$F$75"}</definedName>
    <definedName name="________B5" hidden="1">{#N/A,#N/A,FALSE,"Chung"}</definedName>
    <definedName name="________h1" hidden="1">{"'TDTGT (theo Dphuong)'!$A$4:$F$75"}</definedName>
    <definedName name="________h2" hidden="1">{"'TDTGT (theo Dphuong)'!$A$4:$F$75"}</definedName>
    <definedName name="_______B5" hidden="1">{#N/A,#N/A,FALSE,"Chung"}</definedName>
    <definedName name="_______h1" hidden="1">{"'TDTGT (theo Dphuong)'!$A$4:$F$75"}</definedName>
    <definedName name="_______h2" hidden="1">{"'TDTGT (theo Dphuong)'!$A$4:$F$75"}</definedName>
    <definedName name="______B5" hidden="1">{#N/A,#N/A,FALSE,"Chung"}</definedName>
    <definedName name="______h1" hidden="1">{"'TDTGT (theo Dphuong)'!$A$4:$F$75"}</definedName>
    <definedName name="______h2" hidden="1">{"'TDTGT (theo Dphuong)'!$A$4:$F$75"}</definedName>
    <definedName name="_____B5" hidden="1">{#N/A,#N/A,FALSE,"Chung"}</definedName>
    <definedName name="_____h1" hidden="1">{"'TDTGT (theo Dphuong)'!$A$4:$F$75"}</definedName>
    <definedName name="_____h2" hidden="1">{"'TDTGT (theo Dphuong)'!$A$4:$F$75"}</definedName>
    <definedName name="____B5" hidden="1">{#N/A,#N/A,FALSE,"Chung"}</definedName>
    <definedName name="____h1" localSheetId="62" hidden="1">{"'TDTGT (theo Dphuong)'!$A$4:$F$75"}</definedName>
    <definedName name="____h1" hidden="1">{"'TDTGT (theo Dphuong)'!$A$4:$F$75"}</definedName>
    <definedName name="____h2" hidden="1">{"'TDTGT (theo Dphuong)'!$A$4:$F$75"}</definedName>
    <definedName name="___B5" hidden="1">{#N/A,#N/A,FALSE,"Chung"}</definedName>
    <definedName name="___h1" localSheetId="25" hidden="1">{"'TDTGT (theo Dphuong)'!$A$4:$F$75"}</definedName>
    <definedName name="___h1" localSheetId="62" hidden="1">{"'TDTGT (theo Dphuong)'!$A$4:$F$75"}</definedName>
    <definedName name="___h1" hidden="1">{"'TDTGT (theo Dphuong)'!$A$4:$F$75"}</definedName>
    <definedName name="___h2" hidden="1">{"'TDTGT (theo Dphuong)'!$A$4:$F$75"}</definedName>
    <definedName name="__B5" hidden="1">{#N/A,#N/A,FALSE,"Chung"}</definedName>
    <definedName name="__h1" localSheetId="25" hidden="1">{"'TDTGT (theo Dphuong)'!$A$4:$F$75"}</definedName>
    <definedName name="__h1" localSheetId="62" hidden="1">{"'TDTGT (theo Dphuong)'!$A$4:$F$75"}</definedName>
    <definedName name="__h1" hidden="1">{"'TDTGT (theo Dphuong)'!$A$4:$F$75"}</definedName>
    <definedName name="__h2" hidden="1">{"'TDTGT (theo Dphuong)'!$A$4:$F$75"}</definedName>
    <definedName name="_37._Sản_phẩm_chủ_yếu_của_ngành_công_nghiệp" localSheetId="45">'[2]194.1'!#REF!</definedName>
    <definedName name="_37._Sản_phẩm_chủ_yếu_của_ngành_công_nghiệp">'[3]194.1'!#REF!</definedName>
    <definedName name="_B5" hidden="1">{#N/A,#N/A,FALSE,"Chung"}</definedName>
    <definedName name="_Fill" localSheetId="25" hidden="1">#REF!</definedName>
    <definedName name="_Fill" localSheetId="43" hidden="1">#REF!</definedName>
    <definedName name="_Fill" localSheetId="44" hidden="1">#REF!</definedName>
    <definedName name="_Fill" localSheetId="62" hidden="1">#REF!</definedName>
    <definedName name="_Fill" localSheetId="45" hidden="1">#REF!</definedName>
    <definedName name="_Fill" localSheetId="9" hidden="1">#REF!</definedName>
    <definedName name="_Fill" localSheetId="2" hidden="1">#REF!</definedName>
    <definedName name="_Fill" hidden="1">#REF!</definedName>
    <definedName name="_xlnm._FilterDatabase" localSheetId="18" hidden="1">'12'!#REF!</definedName>
    <definedName name="_xlnm._FilterDatabase" localSheetId="19" hidden="1">'13'!$A$10:$D$21</definedName>
    <definedName name="_xlnm._FilterDatabase" localSheetId="20" hidden="1">'14'!#REF!</definedName>
    <definedName name="_h1" localSheetId="25" hidden="1">{"'TDTGT (theo Dphuong)'!$A$4:$F$75"}</definedName>
    <definedName name="_h1" localSheetId="62" hidden="1">{"'TDTGT (theo Dphuong)'!$A$4:$F$75"}</definedName>
    <definedName name="_h1" localSheetId="0" hidden="1">{"'TDTGT (theo Dphuong)'!$A$4:$F$75"}</definedName>
    <definedName name="_h1" localSheetId="45" hidden="1">{"'TDTGT (theo Dphuong)'!$A$4:$F$75"}</definedName>
    <definedName name="_h1" localSheetId="9" hidden="1">{"'TDTGT (theo Dphuong)'!$A$4:$F$75"}</definedName>
    <definedName name="_h1" localSheetId="48" hidden="1">{"'TDTGT (theo Dphuong)'!$A$4:$F$75"}</definedName>
    <definedName name="_h1" localSheetId="2" hidden="1">{"'TDTGT (theo Dphuong)'!$A$4:$F$75"}</definedName>
    <definedName name="_h1" localSheetId="23" hidden="1">{"'TDTGT (theo Dphuong)'!$A$4:$F$75"}</definedName>
    <definedName name="_h1" localSheetId="57" hidden="1">{"'TDTGT (theo Dphuong)'!$A$4:$F$75"}</definedName>
    <definedName name="_h1" hidden="1">{"'TDTGT (theo Dphuong)'!$A$4:$F$75"}</definedName>
    <definedName name="_h2" hidden="1">{"'TDTGT (theo Dphuong)'!$A$4:$F$75"}</definedName>
    <definedName name="A" localSheetId="62">'[1]PNT-QUOT-#3'!#REF!</definedName>
    <definedName name="A" localSheetId="45">'[1]PNT-QUOT-#3'!#REF!</definedName>
    <definedName name="A" localSheetId="2">'[1]PNT-QUOT-#3'!#REF!</definedName>
    <definedName name="A">'[1]PNT-QUOT-#3'!#REF!</definedName>
    <definedName name="AAA" localSheetId="53">'[4]MTL$-INTER'!#REF!</definedName>
    <definedName name="AAA" localSheetId="62">'[5]MTL$-INTER'!#REF!</definedName>
    <definedName name="AAA" localSheetId="45">'[6]MTL$-INTER'!#REF!</definedName>
    <definedName name="AAA" localSheetId="9">'[5]MTL$-INTER'!#REF!</definedName>
    <definedName name="AAA" localSheetId="2">'[7]MTL$-INTER'!#REF!</definedName>
    <definedName name="AAA">'[5]MTL$-INTER'!#REF!</definedName>
    <definedName name="abc" localSheetId="62" hidden="1">{"'TDTGT (theo Dphuong)'!$A$4:$F$75"}</definedName>
    <definedName name="abc" hidden="1">{"'TDTGT (theo Dphuong)'!$A$4:$F$75"}</definedName>
    <definedName name="adsf">#REF!</definedName>
    <definedName name="anpha" localSheetId="62">#REF!</definedName>
    <definedName name="anpha" localSheetId="45">#REF!</definedName>
    <definedName name="anpha" localSheetId="9">#REF!</definedName>
    <definedName name="anpha">#REF!</definedName>
    <definedName name="B" localSheetId="62">'[1]PNT-QUOT-#3'!#REF!</definedName>
    <definedName name="b" localSheetId="45">#REF!</definedName>
    <definedName name="B" localSheetId="9">'[1]PNT-QUOT-#3'!#REF!</definedName>
    <definedName name="b" localSheetId="2">#REF!</definedName>
    <definedName name="B">'[1]PNT-QUOT-#3'!#REF!</definedName>
    <definedName name="B5new" localSheetId="62" hidden="1">{"'TDTGT (theo Dphuong)'!$A$4:$F$75"}</definedName>
    <definedName name="B5new" localSheetId="9" hidden="1">{"'TDTGT (theo Dphuong)'!$A$4:$F$75"}</definedName>
    <definedName name="B5new" hidden="1">{"'TDTGT (theo Dphuong)'!$A$4:$F$75"}</definedName>
    <definedName name="beta" localSheetId="62">#REF!</definedName>
    <definedName name="beta" localSheetId="45">#REF!</definedName>
    <definedName name="beta" localSheetId="9">#REF!</definedName>
    <definedName name="beta" localSheetId="2">#REF!</definedName>
    <definedName name="beta">#REF!</definedName>
    <definedName name="BT" localSheetId="43">#REF!</definedName>
    <definedName name="BT" localSheetId="44">#REF!</definedName>
    <definedName name="BT" localSheetId="62">#REF!</definedName>
    <definedName name="BT" localSheetId="45">#REF!</definedName>
    <definedName name="BT" localSheetId="9">#REF!</definedName>
    <definedName name="BT" localSheetId="2">#REF!</definedName>
    <definedName name="BT">#REF!</definedName>
    <definedName name="COAT" localSheetId="62">'[1]PNT-QUOT-#3'!#REF!</definedName>
    <definedName name="COAT" localSheetId="45">'[1]PNT-QUOT-#3'!#REF!</definedName>
    <definedName name="COAT" localSheetId="9">'[1]PNT-QUOT-#3'!#REF!</definedName>
    <definedName name="COAT" localSheetId="2">'[1]PNT-QUOT-#3'!#REF!</definedName>
    <definedName name="COAT">'[1]PNT-QUOT-#3'!#REF!</definedName>
    <definedName name="CS_10" localSheetId="43">#REF!</definedName>
    <definedName name="CS_10" localSheetId="44">#REF!</definedName>
    <definedName name="CS_10" localSheetId="62">#REF!</definedName>
    <definedName name="CS_10" localSheetId="45">#REF!</definedName>
    <definedName name="CS_10" localSheetId="9">#REF!</definedName>
    <definedName name="CS_10" localSheetId="2">#REF!</definedName>
    <definedName name="CS_10">#REF!</definedName>
    <definedName name="CS_100" localSheetId="43">#REF!</definedName>
    <definedName name="CS_100" localSheetId="44">#REF!</definedName>
    <definedName name="CS_100" localSheetId="62">#REF!</definedName>
    <definedName name="CS_100" localSheetId="45">#REF!</definedName>
    <definedName name="CS_100" localSheetId="9">#REF!</definedName>
    <definedName name="CS_100" localSheetId="2">#REF!</definedName>
    <definedName name="CS_100">#REF!</definedName>
    <definedName name="CS_10S" localSheetId="43">#REF!</definedName>
    <definedName name="CS_10S" localSheetId="44">#REF!</definedName>
    <definedName name="CS_10S" localSheetId="62">#REF!</definedName>
    <definedName name="CS_10S" localSheetId="45">#REF!</definedName>
    <definedName name="CS_10S" localSheetId="9">#REF!</definedName>
    <definedName name="CS_10S" localSheetId="2">#REF!</definedName>
    <definedName name="CS_10S">#REF!</definedName>
    <definedName name="CS_120" localSheetId="43">#REF!</definedName>
    <definedName name="CS_120" localSheetId="44">#REF!</definedName>
    <definedName name="CS_120" localSheetId="62">#REF!</definedName>
    <definedName name="CS_120" localSheetId="45">#REF!</definedName>
    <definedName name="CS_120" localSheetId="9">#REF!</definedName>
    <definedName name="CS_120" localSheetId="2">#REF!</definedName>
    <definedName name="CS_120">#REF!</definedName>
    <definedName name="CS_140" localSheetId="43">#REF!</definedName>
    <definedName name="CS_140" localSheetId="44">#REF!</definedName>
    <definedName name="CS_140" localSheetId="62">#REF!</definedName>
    <definedName name="CS_140" localSheetId="45">#REF!</definedName>
    <definedName name="CS_140" localSheetId="9">#REF!</definedName>
    <definedName name="CS_140" localSheetId="2">#REF!</definedName>
    <definedName name="CS_140">#REF!</definedName>
    <definedName name="CS_160" localSheetId="43">#REF!</definedName>
    <definedName name="CS_160" localSheetId="44">#REF!</definedName>
    <definedName name="CS_160" localSheetId="62">#REF!</definedName>
    <definedName name="CS_160" localSheetId="45">#REF!</definedName>
    <definedName name="CS_160" localSheetId="9">#REF!</definedName>
    <definedName name="CS_160" localSheetId="2">#REF!</definedName>
    <definedName name="CS_160">#REF!</definedName>
    <definedName name="CS_20" localSheetId="43">#REF!</definedName>
    <definedName name="CS_20" localSheetId="44">#REF!</definedName>
    <definedName name="CS_20" localSheetId="62">#REF!</definedName>
    <definedName name="CS_20" localSheetId="45">#REF!</definedName>
    <definedName name="CS_20" localSheetId="9">#REF!</definedName>
    <definedName name="CS_20" localSheetId="2">#REF!</definedName>
    <definedName name="CS_20">#REF!</definedName>
    <definedName name="CS_30" localSheetId="43">#REF!</definedName>
    <definedName name="CS_30" localSheetId="44">#REF!</definedName>
    <definedName name="CS_30" localSheetId="62">#REF!</definedName>
    <definedName name="CS_30" localSheetId="45">#REF!</definedName>
    <definedName name="CS_30" localSheetId="9">#REF!</definedName>
    <definedName name="CS_30" localSheetId="2">#REF!</definedName>
    <definedName name="CS_30">#REF!</definedName>
    <definedName name="CS_40" localSheetId="43">#REF!</definedName>
    <definedName name="CS_40" localSheetId="44">#REF!</definedName>
    <definedName name="CS_40" localSheetId="62">#REF!</definedName>
    <definedName name="CS_40" localSheetId="45">#REF!</definedName>
    <definedName name="CS_40" localSheetId="9">#REF!</definedName>
    <definedName name="CS_40" localSheetId="2">#REF!</definedName>
    <definedName name="CS_40">#REF!</definedName>
    <definedName name="CS_40S" localSheetId="43">#REF!</definedName>
    <definedName name="CS_40S" localSheetId="44">#REF!</definedName>
    <definedName name="CS_40S" localSheetId="62">#REF!</definedName>
    <definedName name="CS_40S" localSheetId="45">#REF!</definedName>
    <definedName name="CS_40S" localSheetId="9">#REF!</definedName>
    <definedName name="CS_40S" localSheetId="2">#REF!</definedName>
    <definedName name="CS_40S">#REF!</definedName>
    <definedName name="CS_5S" localSheetId="43">#REF!</definedName>
    <definedName name="CS_5S" localSheetId="44">#REF!</definedName>
    <definedName name="CS_5S" localSheetId="62">#REF!</definedName>
    <definedName name="CS_5S" localSheetId="45">#REF!</definedName>
    <definedName name="CS_5S" localSheetId="9">#REF!</definedName>
    <definedName name="CS_5S" localSheetId="2">#REF!</definedName>
    <definedName name="CS_5S">#REF!</definedName>
    <definedName name="CS_60" localSheetId="43">#REF!</definedName>
    <definedName name="CS_60" localSheetId="44">#REF!</definedName>
    <definedName name="CS_60" localSheetId="62">#REF!</definedName>
    <definedName name="CS_60" localSheetId="45">#REF!</definedName>
    <definedName name="CS_60" localSheetId="9">#REF!</definedName>
    <definedName name="CS_60" localSheetId="2">#REF!</definedName>
    <definedName name="CS_60">#REF!</definedName>
    <definedName name="CS_80" localSheetId="43">#REF!</definedName>
    <definedName name="CS_80" localSheetId="44">#REF!</definedName>
    <definedName name="CS_80" localSheetId="62">#REF!</definedName>
    <definedName name="CS_80" localSheetId="45">#REF!</definedName>
    <definedName name="CS_80" localSheetId="9">#REF!</definedName>
    <definedName name="CS_80" localSheetId="2">#REF!</definedName>
    <definedName name="CS_80">#REF!</definedName>
    <definedName name="CS_80S" localSheetId="43">#REF!</definedName>
    <definedName name="CS_80S" localSheetId="44">#REF!</definedName>
    <definedName name="CS_80S" localSheetId="62">#REF!</definedName>
    <definedName name="CS_80S" localSheetId="45">#REF!</definedName>
    <definedName name="CS_80S" localSheetId="9">#REF!</definedName>
    <definedName name="CS_80S" localSheetId="2">#REF!</definedName>
    <definedName name="CS_80S">#REF!</definedName>
    <definedName name="CS_STD" localSheetId="43">#REF!</definedName>
    <definedName name="CS_STD" localSheetId="44">#REF!</definedName>
    <definedName name="CS_STD" localSheetId="62">#REF!</definedName>
    <definedName name="CS_STD" localSheetId="45">#REF!</definedName>
    <definedName name="CS_STD" localSheetId="9">#REF!</definedName>
    <definedName name="CS_STD" localSheetId="2">#REF!</definedName>
    <definedName name="CS_STD">#REF!</definedName>
    <definedName name="CS_XS" localSheetId="43">#REF!</definedName>
    <definedName name="CS_XS" localSheetId="44">#REF!</definedName>
    <definedName name="CS_XS" localSheetId="62">#REF!</definedName>
    <definedName name="CS_XS" localSheetId="45">#REF!</definedName>
    <definedName name="CS_XS" localSheetId="9">#REF!</definedName>
    <definedName name="CS_XS" localSheetId="2">#REF!</definedName>
    <definedName name="CS_XS">#REF!</definedName>
    <definedName name="CS_XXS" localSheetId="43">#REF!</definedName>
    <definedName name="CS_XXS" localSheetId="44">#REF!</definedName>
    <definedName name="CS_XXS" localSheetId="62">#REF!</definedName>
    <definedName name="CS_XXS" localSheetId="45">#REF!</definedName>
    <definedName name="CS_XXS" localSheetId="9">#REF!</definedName>
    <definedName name="CS_XXS" localSheetId="2">#REF!</definedName>
    <definedName name="CS_XXS">#REF!</definedName>
    <definedName name="cv" localSheetId="25" hidden="1">{"'TDTGT (theo Dphuong)'!$A$4:$F$75"}</definedName>
    <definedName name="cv" localSheetId="62" hidden="1">{"'TDTGT (theo Dphuong)'!$A$4:$F$75"}</definedName>
    <definedName name="cv" localSheetId="0" hidden="1">{"'TDTGT (theo Dphuong)'!$A$4:$F$75"}</definedName>
    <definedName name="cv" localSheetId="45" hidden="1">{"'TDTGT (theo Dphuong)'!$A$4:$F$75"}</definedName>
    <definedName name="cv" localSheetId="9" hidden="1">{"'TDTGT (theo Dphuong)'!$A$4:$F$75"}</definedName>
    <definedName name="cv" localSheetId="2" hidden="1">{"'TDTGT (theo Dphuong)'!$A$4:$F$75"}</definedName>
    <definedName name="cv" hidden="1">{"'TDTGT (theo Dphuong)'!$A$4:$F$75"}</definedName>
    <definedName name="cx" localSheetId="43">#REF!</definedName>
    <definedName name="cx" localSheetId="44">#REF!</definedName>
    <definedName name="cx" localSheetId="62">#REF!</definedName>
    <definedName name="cx" localSheetId="45">#REF!</definedName>
    <definedName name="cx" localSheetId="9">#REF!</definedName>
    <definedName name="cx">#REF!</definedName>
    <definedName name="dd" localSheetId="62">#REF!</definedName>
    <definedName name="dd" localSheetId="45">#REF!</definedName>
    <definedName name="dd" localSheetId="9">#REF!</definedName>
    <definedName name="dd" localSheetId="2">#REF!</definedName>
    <definedName name="dd">#REF!</definedName>
    <definedName name="dddggg">#REF!</definedName>
    <definedName name="dg" localSheetId="62">#REF!</definedName>
    <definedName name="dg" localSheetId="45">#REF!</definedName>
    <definedName name="dg" localSheetId="9">#REF!</definedName>
    <definedName name="dg" localSheetId="2">#REF!</definedName>
    <definedName name="dg">#REF!</definedName>
    <definedName name="dien" localSheetId="62">#REF!</definedName>
    <definedName name="dien" localSheetId="45">#REF!</definedName>
    <definedName name="dien" localSheetId="9">#REF!</definedName>
    <definedName name="dien" localSheetId="2">#REF!</definedName>
    <definedName name="dien">#REF!</definedName>
    <definedName name="dn" hidden="1">{"'TDTGT (theo Dphuong)'!$A$4:$F$75"}</definedName>
    <definedName name="f" hidden="1">{"'TDTGT (theo Dphuong)'!$A$4:$F$75"}</definedName>
    <definedName name="ffddg" localSheetId="62">#REF!</definedName>
    <definedName name="ffddg" localSheetId="9">#REF!</definedName>
    <definedName name="ffddg">#REF!</definedName>
    <definedName name="FP" localSheetId="62">'[1]COAT&amp;WRAP-QIOT-#3'!#REF!</definedName>
    <definedName name="FP" localSheetId="45">'[1]COAT&amp;WRAP-QIOT-#3'!#REF!</definedName>
    <definedName name="FP" localSheetId="9">'[1]COAT&amp;WRAP-QIOT-#3'!#REF!</definedName>
    <definedName name="FP" localSheetId="2">'[1]COAT&amp;WRAP-QIOT-#3'!#REF!</definedName>
    <definedName name="FP">'[1]COAT&amp;WRAP-QIOT-#3'!#REF!</definedName>
    <definedName name="gcm">'[8]gia vt,nc,may'!$H$7:$I$17</definedName>
    <definedName name="gd" hidden="1">{"'TDTGT (theo Dphuong)'!$A$4:$F$75"}</definedName>
    <definedName name="ggg">#REF!</definedName>
    <definedName name="GM">'[9]VT,NC,M'!$D$1:$E$65536</definedName>
    <definedName name="GNC">'[9]VT,NC,M'!$G$1:$H$65536</definedName>
    <definedName name="GVT">'[9]VT,NC,M'!$A$1:$B$65536</definedName>
    <definedName name="h" localSheetId="25" hidden="1">{"'TDTGT (theo Dphuong)'!$A$4:$F$75"}</definedName>
    <definedName name="h" localSheetId="43" hidden="1">{"'TDTGT (theo Dphuong)'!$A$4:$F$75"}</definedName>
    <definedName name="h" localSheetId="44" hidden="1">{"'TDTGT (theo Dphuong)'!$A$4:$F$75"}</definedName>
    <definedName name="h" localSheetId="62" hidden="1">{"'TDTGT (theo Dphuong)'!$A$4:$F$75"}</definedName>
    <definedName name="h" localSheetId="0" hidden="1">{"'TDTGT (theo Dphuong)'!$A$4:$F$75"}</definedName>
    <definedName name="h" localSheetId="45" hidden="1">{"'TDTGT (theo Dphuong)'!$A$4:$F$75"}</definedName>
    <definedName name="h" localSheetId="9" hidden="1">{"'TDTGT (theo Dphuong)'!$A$4:$F$75"}</definedName>
    <definedName name="h" localSheetId="48" hidden="1">{"'TDTGT (theo Dphuong)'!$A$4:$F$75"}</definedName>
    <definedName name="h" localSheetId="2" hidden="1">{"'TDTGT (theo Dphuong)'!$A$4:$F$75"}</definedName>
    <definedName name="h" localSheetId="23" hidden="1">{"'TDTGT (theo Dphuong)'!$A$4:$F$75"}</definedName>
    <definedName name="h" localSheetId="57" hidden="1">{"'TDTGT (theo Dphuong)'!$A$4:$F$75"}</definedName>
    <definedName name="h" hidden="1">{"'TDTGT (theo Dphuong)'!$A$4:$F$75"}</definedName>
    <definedName name="HA" localSheetId="45">'[2]194.1'!#REF!</definedName>
    <definedName name="HA">'[3]194.1'!#REF!</definedName>
    <definedName name="hab" localSheetId="43">#REF!</definedName>
    <definedName name="hab" localSheetId="44">#REF!</definedName>
    <definedName name="hab" localSheetId="62">#REF!</definedName>
    <definedName name="hab" localSheetId="45">#REF!</definedName>
    <definedName name="hab" localSheetId="9">#REF!</definedName>
    <definedName name="hab" localSheetId="2">#REF!</definedName>
    <definedName name="hab">#REF!</definedName>
    <definedName name="habac" localSheetId="43">#REF!</definedName>
    <definedName name="habac" localSheetId="44">#REF!</definedName>
    <definedName name="habac" localSheetId="62">#REF!</definedName>
    <definedName name="habac" localSheetId="45">#REF!</definedName>
    <definedName name="habac" localSheetId="9">#REF!</definedName>
    <definedName name="habac" localSheetId="2">#REF!</definedName>
    <definedName name="habac">#REF!</definedName>
    <definedName name="Habac1" localSheetId="45">'[10]7 THAI NGUYEN'!$A$11</definedName>
    <definedName name="Habac1" localSheetId="9">'[11]7 THAI NGUYEN'!$A$11</definedName>
    <definedName name="Habac1" localSheetId="2">'[12]7 THAI NGUYEN'!$A$11</definedName>
    <definedName name="Habac1">'[11]7 THAI NGUYEN'!$A$11</definedName>
    <definedName name="HTML_CodePage" hidden="1">1252</definedName>
    <definedName name="HTML_Control" localSheetId="25" hidden="1">{"'TDTGT (theo Dphuong)'!$A$4:$F$75"}</definedName>
    <definedName name="HTML_Control" localSheetId="43" hidden="1">{"'TDTGT (theo Dphuong)'!$A$4:$F$75"}</definedName>
    <definedName name="HTML_Control" localSheetId="44" hidden="1">{"'TDTGT (theo Dphuong)'!$A$4:$F$75"}</definedName>
    <definedName name="HTML_Control" localSheetId="49" hidden="1">{"'TDTGT (theo Dphuong)'!$A$4:$F$75"}</definedName>
    <definedName name="HTML_Control" localSheetId="53" hidden="1">{"'TDTGT (theo Dphuong)'!$A$4:$F$75"}</definedName>
    <definedName name="HTML_Control" localSheetId="62" hidden="1">{"'TDTGT (theo Dphuong)'!$A$4:$F$75"}</definedName>
    <definedName name="HTML_Control" localSheetId="0" hidden="1">{"'TDTGT (theo Dphuong)'!$A$4:$F$75"}</definedName>
    <definedName name="HTML_Control" localSheetId="45" hidden="1">{"'TDTGT (theo Dphuong)'!$A$4:$F$75"}</definedName>
    <definedName name="HTML_Control" localSheetId="9" hidden="1">{"'TDTGT (theo Dphuong)'!$A$4:$F$75"}</definedName>
    <definedName name="HTML_Control" localSheetId="48" hidden="1">{"'TDTGT (theo Dphuong)'!$A$4:$F$75"}</definedName>
    <definedName name="HTML_Control" localSheetId="2" hidden="1">{"'TDTGT (theo Dphuong)'!$A$4:$F$75"}</definedName>
    <definedName name="HTML_Control" localSheetId="23" hidden="1">{"'TDTGT (theo Dphuong)'!$A$4:$F$75"}</definedName>
    <definedName name="HTML_Control" localSheetId="57"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25" hidden="1">{#N/A,#N/A,FALSE,"Chung"}</definedName>
    <definedName name="i" localSheetId="62" hidden="1">{#N/A,#N/A,FALSE,"Chung"}</definedName>
    <definedName name="i" localSheetId="0" hidden="1">{#N/A,#N/A,FALSE,"Chung"}</definedName>
    <definedName name="i" localSheetId="45" hidden="1">{#N/A,#N/A,FALSE,"Chung"}</definedName>
    <definedName name="i" localSheetId="9" hidden="1">{#N/A,#N/A,FALSE,"Chung"}</definedName>
    <definedName name="i" localSheetId="2" hidden="1">{#N/A,#N/A,FALSE,"Chung"}</definedName>
    <definedName name="i" hidden="1">{#N/A,#N/A,FALSE,"Chung"}</definedName>
    <definedName name="IO" localSheetId="62">'[1]COAT&amp;WRAP-QIOT-#3'!#REF!</definedName>
    <definedName name="IO" localSheetId="45">'[1]COAT&amp;WRAP-QIOT-#3'!#REF!</definedName>
    <definedName name="IO" localSheetId="9">'[1]COAT&amp;WRAP-QIOT-#3'!#REF!</definedName>
    <definedName name="IO">'[1]COAT&amp;WRAP-QIOT-#3'!#REF!</definedName>
    <definedName name="kjh" localSheetId="62" hidden="1">{#N/A,#N/A,FALSE,"Chung"}</definedName>
    <definedName name="kjh" localSheetId="9" hidden="1">{#N/A,#N/A,FALSE,"Chung"}</definedName>
    <definedName name="kjh" hidden="1">{#N/A,#N/A,FALSE,"Chung"}</definedName>
    <definedName name="m" localSheetId="62" hidden="1">{"'TDTGT (theo Dphuong)'!$A$4:$F$75"}</definedName>
    <definedName name="m" localSheetId="9" hidden="1">{"'TDTGT (theo Dphuong)'!$A$4:$F$75"}</definedName>
    <definedName name="m" hidden="1">{"'TDTGT (theo Dphuong)'!$A$4:$F$75"}</definedName>
    <definedName name="MAT" localSheetId="62">'[1]COAT&amp;WRAP-QIOT-#3'!#REF!</definedName>
    <definedName name="MAT" localSheetId="45">'[1]COAT&amp;WRAP-QIOT-#3'!#REF!</definedName>
    <definedName name="MAT" localSheetId="9">'[1]COAT&amp;WRAP-QIOT-#3'!#REF!</definedName>
    <definedName name="MAT" localSheetId="2">'[1]COAT&amp;WRAP-QIOT-#3'!#REF!</definedName>
    <definedName name="MAT">'[1]COAT&amp;WRAP-QIOT-#3'!#REF!</definedName>
    <definedName name="mc" localSheetId="43">#REF!</definedName>
    <definedName name="mc" localSheetId="44">#REF!</definedName>
    <definedName name="mc" localSheetId="62">#REF!</definedName>
    <definedName name="mc" localSheetId="45">#REF!</definedName>
    <definedName name="mc" localSheetId="9">#REF!</definedName>
    <definedName name="mc" localSheetId="2">#REF!</definedName>
    <definedName name="mc">#REF!</definedName>
    <definedName name="MF" localSheetId="62">'[1]COAT&amp;WRAP-QIOT-#3'!#REF!</definedName>
    <definedName name="MF" localSheetId="45">'[1]COAT&amp;WRAP-QIOT-#3'!#REF!</definedName>
    <definedName name="MF" localSheetId="9">'[1]COAT&amp;WRAP-QIOT-#3'!#REF!</definedName>
    <definedName name="MF" localSheetId="2">'[1]COAT&amp;WRAP-QIOT-#3'!#REF!</definedName>
    <definedName name="MF">'[1]COAT&amp;WRAP-QIOT-#3'!#REF!</definedName>
    <definedName name="mnh" localSheetId="62">'[13]2.74'!#REF!</definedName>
    <definedName name="mnh">'[13]2.74'!#REF!</definedName>
    <definedName name="n" localSheetId="62">'[14]2.74'!#REF!</definedName>
    <definedName name="n" localSheetId="45">'[15]2.74'!#REF!</definedName>
    <definedName name="n" localSheetId="9">'[14]2.74'!#REF!</definedName>
    <definedName name="n" localSheetId="2">'[16]2.74'!#REF!</definedName>
    <definedName name="n">'[14]2.74'!#REF!</definedName>
    <definedName name="nhan" localSheetId="43">#REF!</definedName>
    <definedName name="nhan" localSheetId="44">#REF!</definedName>
    <definedName name="nhan" localSheetId="62">#REF!</definedName>
    <definedName name="nhan" localSheetId="45">#REF!</definedName>
    <definedName name="nhan" localSheetId="9">#REF!</definedName>
    <definedName name="nhan" localSheetId="2">#REF!</definedName>
    <definedName name="nhan">#REF!</definedName>
    <definedName name="Nhan_xet_cua_dai">"Picture 1"</definedName>
    <definedName name="nuoc" localSheetId="62">#REF!</definedName>
    <definedName name="nuoc" localSheetId="45">#REF!</definedName>
    <definedName name="nuoc" localSheetId="9">#REF!</definedName>
    <definedName name="nuoc">#REF!</definedName>
    <definedName name="OLE_LINK1" localSheetId="17">'11'!#REF!</definedName>
    <definedName name="P" localSheetId="62">'[1]PNT-QUOT-#3'!#REF!</definedName>
    <definedName name="P" localSheetId="45">'[1]PNT-QUOT-#3'!#REF!</definedName>
    <definedName name="P" localSheetId="9">'[1]PNT-QUOT-#3'!#REF!</definedName>
    <definedName name="P">'[1]PNT-QUOT-#3'!#REF!</definedName>
    <definedName name="PEJM" localSheetId="62">'[1]COAT&amp;WRAP-QIOT-#3'!#REF!</definedName>
    <definedName name="PEJM" localSheetId="45">'[1]COAT&amp;WRAP-QIOT-#3'!#REF!</definedName>
    <definedName name="PEJM" localSheetId="9">'[1]COAT&amp;WRAP-QIOT-#3'!#REF!</definedName>
    <definedName name="PEJM">'[1]COAT&amp;WRAP-QIOT-#3'!#REF!</definedName>
    <definedName name="PF" localSheetId="62">'[1]PNT-QUOT-#3'!#REF!</definedName>
    <definedName name="PF" localSheetId="45">'[1]PNT-QUOT-#3'!#REF!</definedName>
    <definedName name="PF">'[1]PNT-QUOT-#3'!#REF!</definedName>
    <definedName name="PM">[17]IBASE!$AH$16:$AV$110</definedName>
    <definedName name="Print_Area_MI" localSheetId="53">[18]ESTI.!$A$1:$U$52</definedName>
    <definedName name="Print_Area_MI" localSheetId="45">[19]ESTI.!$A$1:$U$52</definedName>
    <definedName name="Print_Area_MI" localSheetId="9">[20]ESTI.!$A$1:$U$52</definedName>
    <definedName name="Print_Area_MI" localSheetId="2">[21]ESTI.!$A$1:$U$52</definedName>
    <definedName name="Print_Area_MI">[20]ESTI.!$A$1:$U$52</definedName>
    <definedName name="_xlnm.Print_Titles" localSheetId="18">'12'!#REF!</definedName>
    <definedName name="_xlnm.Print_Titles" localSheetId="20">'14'!#REF!</definedName>
    <definedName name="_xlnm.Print_Titles" localSheetId="62">'[22]TiÕn ®é thùc hiÖn KC'!#REF!</definedName>
    <definedName name="_xlnm.Print_Titles" localSheetId="45">'Cong nghiep'!#REF!</definedName>
    <definedName name="_xlnm.Print_Titles" localSheetId="9">'[22]TiÕn ®é thùc hiÖn KC'!#REF!</definedName>
    <definedName name="_xlnm.Print_Titles" localSheetId="16">'Doanh nghiep, HTX'!$4:$5</definedName>
    <definedName name="_xlnm.Print_Titles">'[22]TiÕn ®é thùc hiÖn KC'!#REF!</definedName>
    <definedName name="pt" localSheetId="62">#REF!</definedName>
    <definedName name="pt" localSheetId="45">#REF!</definedName>
    <definedName name="pt" localSheetId="9">#REF!</definedName>
    <definedName name="pt" localSheetId="2">#REF!</definedName>
    <definedName name="pt">#REF!</definedName>
    <definedName name="ptr" localSheetId="62">#REF!</definedName>
    <definedName name="ptr" localSheetId="45">#REF!</definedName>
    <definedName name="ptr" localSheetId="9">#REF!</definedName>
    <definedName name="ptr" localSheetId="2">#REF!</definedName>
    <definedName name="ptr">#REF!</definedName>
    <definedName name="ptvt">'[23]ma-pt'!$A$6:$IV$228</definedName>
    <definedName name="qưeqwrqw" localSheetId="62" hidden="1">{#N/A,#N/A,FALSE,"Chung"}</definedName>
    <definedName name="qưeqwrqw" localSheetId="9" hidden="1">{#N/A,#N/A,FALSE,"Chung"}</definedName>
    <definedName name="qưeqwrqw" hidden="1">{#N/A,#N/A,FALSE,"Chung"}</definedName>
    <definedName name="RT" localSheetId="62">'[1]COAT&amp;WRAP-QIOT-#3'!#REF!</definedName>
    <definedName name="RT" localSheetId="45">'[1]COAT&amp;WRAP-QIOT-#3'!#REF!</definedName>
    <definedName name="RT" localSheetId="9">'[1]COAT&amp;WRAP-QIOT-#3'!#REF!</definedName>
    <definedName name="RT">'[1]COAT&amp;WRAP-QIOT-#3'!#REF!</definedName>
    <definedName name="SB">[17]IBASE!$AH$7:$AL$14</definedName>
    <definedName name="SORT" localSheetId="43">#REF!</definedName>
    <definedName name="SORT" localSheetId="44">#REF!</definedName>
    <definedName name="SORT" localSheetId="62">#REF!</definedName>
    <definedName name="SORT" localSheetId="45">#REF!</definedName>
    <definedName name="SORT" localSheetId="9">#REF!</definedName>
    <definedName name="SORT" localSheetId="2">#REF!</definedName>
    <definedName name="SORT">#REF!</definedName>
    <definedName name="SORT_AREA" localSheetId="53">'[18]DI-ESTI'!$A$8:$R$489</definedName>
    <definedName name="SORT_AREA" localSheetId="45">'[19]DI-ESTI'!$A$8:$R$489</definedName>
    <definedName name="SORT_AREA" localSheetId="9">'[20]DI-ESTI'!$A$8:$R$489</definedName>
    <definedName name="SORT_AREA" localSheetId="2">'[21]DI-ESTI'!$A$8:$R$489</definedName>
    <definedName name="SORT_AREA">'[20]DI-ESTI'!$A$8:$R$489</definedName>
    <definedName name="SP" localSheetId="62">'[1]PNT-QUOT-#3'!#REF!</definedName>
    <definedName name="SP" localSheetId="45">'[1]PNT-QUOT-#3'!#REF!</definedName>
    <definedName name="SP" localSheetId="9">'[1]PNT-QUOT-#3'!#REF!</definedName>
    <definedName name="SP">'[1]PNT-QUOT-#3'!#REF!</definedName>
    <definedName name="TBA" localSheetId="43">#REF!</definedName>
    <definedName name="TBA" localSheetId="44">#REF!</definedName>
    <definedName name="TBA" localSheetId="62">#REF!</definedName>
    <definedName name="TBA" localSheetId="45">#REF!</definedName>
    <definedName name="TBA" localSheetId="9">#REF!</definedName>
    <definedName name="TBA">#REF!</definedName>
    <definedName name="td" localSheetId="62">#REF!</definedName>
    <definedName name="td" localSheetId="45">#REF!</definedName>
    <definedName name="td" localSheetId="9">#REF!</definedName>
    <definedName name="td" localSheetId="2">#REF!</definedName>
    <definedName name="td">#REF!</definedName>
    <definedName name="th_bl" localSheetId="43">#REF!</definedName>
    <definedName name="th_bl" localSheetId="44">#REF!</definedName>
    <definedName name="th_bl" localSheetId="62">#REF!</definedName>
    <definedName name="th_bl" localSheetId="45">#REF!</definedName>
    <definedName name="th_bl" localSheetId="9">#REF!</definedName>
    <definedName name="th_bl" localSheetId="2">#REF!</definedName>
    <definedName name="th_bl">#REF!</definedName>
    <definedName name="thanh" localSheetId="62" hidden="1">{"'TDTGT (theo Dphuong)'!$A$4:$F$75"}</definedName>
    <definedName name="thanh" localSheetId="9" hidden="1">{"'TDTGT (theo Dphuong)'!$A$4:$F$75"}</definedName>
    <definedName name="thanh" hidden="1">{"'TDTGT (theo Dphuong)'!$A$4:$F$75"}</definedName>
    <definedName name="THK" localSheetId="62">'[1]COAT&amp;WRAP-QIOT-#3'!#REF!</definedName>
    <definedName name="THK" localSheetId="45">'[1]COAT&amp;WRAP-QIOT-#3'!#REF!</definedName>
    <definedName name="THK" localSheetId="9">'[1]COAT&amp;WRAP-QIOT-#3'!#REF!</definedName>
    <definedName name="THK" localSheetId="2">'[1]COAT&amp;WRAP-QIOT-#3'!#REF!</definedName>
    <definedName name="THK">'[1]COAT&amp;WRAP-QIOT-#3'!#REF!</definedName>
    <definedName name="Tnghiep" localSheetId="62" hidden="1">{"'TDTGT (theo Dphuong)'!$A$4:$F$75"}</definedName>
    <definedName name="Tnghiep" localSheetId="9" hidden="1">{"'TDTGT (theo Dphuong)'!$A$4:$F$75"}</definedName>
    <definedName name="Tnghiep" hidden="1">{"'TDTGT (theo Dphuong)'!$A$4:$F$75"}</definedName>
    <definedName name="ttt" localSheetId="62">#REF!</definedName>
    <definedName name="ttt" localSheetId="45">#REF!</definedName>
    <definedName name="ttt" localSheetId="9">#REF!</definedName>
    <definedName name="ttt" localSheetId="2">#REF!</definedName>
    <definedName name="ttt">#REF!</definedName>
    <definedName name="vv" localSheetId="25" hidden="1">{"'TDTGT (theo Dphuong)'!$A$4:$F$75"}</definedName>
    <definedName name="vv" localSheetId="62" hidden="1">{"'TDTGT (theo Dphuong)'!$A$4:$F$75"}</definedName>
    <definedName name="vv" localSheetId="9" hidden="1">{"'TDTGT (theo Dphuong)'!$A$4:$F$75"}</definedName>
    <definedName name="vv" hidden="1">{"'TDTGT (theo Dphuong)'!$A$4:$F$75"}</definedName>
    <definedName name="wrn.thu." localSheetId="25" hidden="1">{#N/A,#N/A,FALSE,"Chung"}</definedName>
    <definedName name="wrn.thu." localSheetId="43" hidden="1">{#N/A,#N/A,FALSE,"Chung"}</definedName>
    <definedName name="wrn.thu." localSheetId="44" hidden="1">{#N/A,#N/A,FALSE,"Chung"}</definedName>
    <definedName name="wrn.thu." localSheetId="49" hidden="1">{#N/A,#N/A,FALSE,"Chung"}</definedName>
    <definedName name="wrn.thu." localSheetId="53" hidden="1">{#N/A,#N/A,FALSE,"Chung"}</definedName>
    <definedName name="wrn.thu." localSheetId="62" hidden="1">{#N/A,#N/A,FALSE,"Chung"}</definedName>
    <definedName name="wrn.thu." localSheetId="0" hidden="1">{#N/A,#N/A,FALSE,"Chung"}</definedName>
    <definedName name="wrn.thu." localSheetId="45" hidden="1">{#N/A,#N/A,FALSE,"Chung"}</definedName>
    <definedName name="wrn.thu." localSheetId="9" hidden="1">{#N/A,#N/A,FALSE,"Chung"}</definedName>
    <definedName name="wrn.thu." localSheetId="48" hidden="1">{#N/A,#N/A,FALSE,"Chung"}</definedName>
    <definedName name="wrn.thu." localSheetId="2" hidden="1">{#N/A,#N/A,FALSE,"Chung"}</definedName>
    <definedName name="wrn.thu." localSheetId="23" hidden="1">{#N/A,#N/A,FALSE,"Chung"}</definedName>
    <definedName name="wrn.thu." localSheetId="57" hidden="1">{#N/A,#N/A,FALSE,"Chung"}</definedName>
    <definedName name="wrn.thu." hidden="1">{#N/A,#N/A,FALSE,"Chung"}</definedName>
    <definedName name="xd" localSheetId="45">'[10]7 THAI NGUYEN'!$A$11</definedName>
    <definedName name="xd" localSheetId="9">'[24]7 THAI NGUYEN'!$A$11</definedName>
    <definedName name="xd" localSheetId="2">'[12]7 THAI NGUYEN'!$A$11</definedName>
    <definedName name="xd">'[24]7 THAI NGUYEN'!$A$11</definedName>
    <definedName name="ZYX" localSheetId="43">#REF!</definedName>
    <definedName name="ZYX" localSheetId="44">#REF!</definedName>
    <definedName name="ZYX" localSheetId="62">#REF!</definedName>
    <definedName name="ZYX" localSheetId="45">#REF!</definedName>
    <definedName name="ZYX" localSheetId="9">#REF!</definedName>
    <definedName name="ZYX" localSheetId="2">#REF!</definedName>
    <definedName name="ZYX">#REF!</definedName>
    <definedName name="ZZZ" localSheetId="43">#REF!</definedName>
    <definedName name="ZZZ" localSheetId="44">#REF!</definedName>
    <definedName name="ZZZ" localSheetId="62">#REF!</definedName>
    <definedName name="ZZZ" localSheetId="45">#REF!</definedName>
    <definedName name="ZZZ" localSheetId="9">#REF!</definedName>
    <definedName name="ZZZ" localSheetId="2">#REF!</definedName>
    <definedName name="ZZZ">#REF!</definedName>
  </definedNames>
  <calcPr calcId="162913"/>
</workbook>
</file>

<file path=xl/calcChain.xml><?xml version="1.0" encoding="utf-8"?>
<calcChain xmlns="http://schemas.openxmlformats.org/spreadsheetml/2006/main">
  <c r="B9" i="145" l="1"/>
  <c r="B10" i="145"/>
  <c r="B11" i="145"/>
  <c r="B12" i="145"/>
  <c r="B13" i="145"/>
  <c r="B14" i="145"/>
  <c r="B15" i="145"/>
  <c r="B16" i="145"/>
  <c r="B17" i="145"/>
  <c r="B18" i="145"/>
  <c r="B19" i="145"/>
  <c r="B20" i="145"/>
  <c r="B21" i="145"/>
  <c r="B22" i="145"/>
  <c r="B23" i="145"/>
  <c r="B24" i="145"/>
  <c r="B25" i="145"/>
  <c r="B26" i="145"/>
  <c r="B27" i="145"/>
  <c r="B28" i="145"/>
  <c r="B29" i="145"/>
  <c r="B30" i="145"/>
  <c r="B31" i="145"/>
  <c r="B32" i="145"/>
  <c r="B33" i="145"/>
  <c r="B34" i="145"/>
  <c r="B35" i="145"/>
  <c r="B36" i="145"/>
  <c r="B37" i="145"/>
  <c r="B38" i="145"/>
  <c r="B8" i="145"/>
  <c r="D11" i="99" l="1"/>
  <c r="D12" i="99"/>
  <c r="D13" i="99"/>
  <c r="D14" i="99"/>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C36" i="168" l="1"/>
  <c r="D36" i="168"/>
  <c r="E36" i="168"/>
  <c r="F36" i="168"/>
  <c r="B36" i="168"/>
  <c r="C7" i="123"/>
  <c r="D7" i="123"/>
  <c r="E7" i="123"/>
  <c r="F7" i="123"/>
  <c r="B7" i="123"/>
  <c r="F8" i="122"/>
  <c r="B20" i="116" l="1"/>
  <c r="C20" i="116"/>
  <c r="D20" i="116"/>
  <c r="F20" i="116"/>
  <c r="G20" i="116"/>
  <c r="F6" i="109"/>
  <c r="B9" i="103" l="1"/>
  <c r="B6" i="103" s="1"/>
  <c r="F6" i="103"/>
  <c r="E6" i="103"/>
  <c r="D6" i="103"/>
  <c r="C6" i="103"/>
  <c r="F38" i="102"/>
  <c r="E38" i="102"/>
  <c r="D38" i="102"/>
  <c r="C38" i="102"/>
  <c r="B38" i="102"/>
  <c r="F37" i="102"/>
  <c r="E37" i="102"/>
  <c r="D37" i="102"/>
  <c r="C37" i="102"/>
  <c r="B37" i="102"/>
  <c r="F36" i="102"/>
  <c r="E36" i="102"/>
  <c r="D36" i="102"/>
  <c r="C36" i="102"/>
  <c r="B36" i="102"/>
  <c r="F35" i="102"/>
  <c r="E35" i="102"/>
  <c r="D35" i="102"/>
  <c r="C35" i="102"/>
  <c r="B35" i="102"/>
  <c r="F34" i="102"/>
  <c r="E34" i="102"/>
  <c r="D34" i="102"/>
  <c r="C34" i="102"/>
  <c r="B34" i="102"/>
  <c r="F33" i="102"/>
  <c r="E33" i="102"/>
  <c r="D33" i="102"/>
  <c r="C33" i="102"/>
  <c r="B33" i="102"/>
  <c r="F32" i="102"/>
  <c r="E32" i="102"/>
  <c r="D32" i="102"/>
  <c r="C32" i="102"/>
  <c r="B32" i="102"/>
  <c r="F31" i="102"/>
  <c r="E31" i="102"/>
  <c r="D31" i="102"/>
  <c r="C31" i="102"/>
  <c r="B31" i="102"/>
  <c r="F30" i="102"/>
  <c r="E30" i="102"/>
  <c r="D30" i="102"/>
  <c r="C30" i="102"/>
  <c r="B30" i="102"/>
  <c r="F29" i="102"/>
  <c r="E29" i="102"/>
  <c r="D29" i="102"/>
  <c r="C29" i="102"/>
  <c r="B29" i="102"/>
  <c r="F28" i="102"/>
  <c r="E28" i="102"/>
  <c r="D28" i="102"/>
  <c r="C28" i="102"/>
  <c r="B28" i="102"/>
  <c r="F27" i="102"/>
  <c r="E27" i="102"/>
  <c r="D27" i="102"/>
  <c r="C27" i="102"/>
  <c r="B27" i="102"/>
  <c r="F26" i="102"/>
  <c r="E26" i="102"/>
  <c r="D26" i="102"/>
  <c r="C26" i="102"/>
  <c r="B26" i="102"/>
  <c r="F25" i="102"/>
  <c r="E25" i="102"/>
  <c r="D25" i="102"/>
  <c r="C25" i="102"/>
  <c r="B25" i="102"/>
  <c r="F24" i="102"/>
  <c r="E24" i="102"/>
  <c r="D24" i="102"/>
  <c r="C24" i="102"/>
  <c r="B24" i="102"/>
  <c r="F23" i="102"/>
  <c r="E23" i="102"/>
  <c r="D23" i="102"/>
  <c r="C23" i="102"/>
  <c r="B23" i="102"/>
  <c r="F22" i="102"/>
  <c r="E22" i="102"/>
  <c r="D22" i="102"/>
  <c r="C22" i="102"/>
  <c r="B22" i="102"/>
  <c r="F21" i="102"/>
  <c r="E21" i="102"/>
  <c r="D21" i="102"/>
  <c r="C21" i="102"/>
  <c r="B21" i="102"/>
  <c r="F20" i="102"/>
  <c r="E20" i="102"/>
  <c r="D20" i="102"/>
  <c r="C20" i="102"/>
  <c r="B20" i="102"/>
  <c r="F19" i="102"/>
  <c r="E19" i="102"/>
  <c r="D19" i="102"/>
  <c r="C19" i="102"/>
  <c r="B19" i="102"/>
  <c r="F18" i="102"/>
  <c r="E18" i="102"/>
  <c r="D18" i="102"/>
  <c r="C18" i="102"/>
  <c r="B18" i="102"/>
  <c r="F17" i="102"/>
  <c r="E17" i="102"/>
  <c r="D17" i="102"/>
  <c r="C17" i="102"/>
  <c r="B17" i="102"/>
  <c r="F16" i="102"/>
  <c r="E16" i="102"/>
  <c r="D16" i="102"/>
  <c r="C16" i="102"/>
  <c r="B16" i="102"/>
  <c r="F15" i="102"/>
  <c r="E15" i="102"/>
  <c r="D15" i="102"/>
  <c r="C15" i="102"/>
  <c r="B15" i="102"/>
  <c r="F14" i="102"/>
  <c r="E14" i="102"/>
  <c r="D14" i="102"/>
  <c r="C14" i="102"/>
  <c r="B14" i="102"/>
  <c r="F13" i="102"/>
  <c r="E13" i="102"/>
  <c r="D13" i="102"/>
  <c r="C13" i="102"/>
  <c r="B13" i="102"/>
  <c r="F12" i="102"/>
  <c r="E12" i="102"/>
  <c r="D12" i="102"/>
  <c r="C12" i="102"/>
  <c r="B12" i="102"/>
  <c r="F11" i="102"/>
  <c r="E11" i="102"/>
  <c r="D11" i="102"/>
  <c r="C11" i="102"/>
  <c r="B11" i="102"/>
  <c r="F10" i="102"/>
  <c r="E10" i="102"/>
  <c r="D10" i="102"/>
  <c r="C10" i="102"/>
  <c r="B10" i="102"/>
  <c r="F9" i="102"/>
  <c r="E9" i="102"/>
  <c r="D9" i="102"/>
  <c r="C9" i="102"/>
  <c r="B9" i="102"/>
  <c r="F8" i="102"/>
  <c r="E8" i="102"/>
  <c r="D8" i="102"/>
  <c r="C8" i="102"/>
  <c r="B8" i="102"/>
  <c r="F38" i="101"/>
  <c r="F37" i="101"/>
  <c r="F36" i="101"/>
  <c r="F35" i="101"/>
  <c r="F34" i="101"/>
  <c r="F33" i="101"/>
  <c r="F32" i="101"/>
  <c r="F31" i="101"/>
  <c r="F30" i="101"/>
  <c r="F29" i="101"/>
  <c r="F28" i="101"/>
  <c r="F27" i="101"/>
  <c r="F26" i="101"/>
  <c r="F25" i="101"/>
  <c r="F24" i="101"/>
  <c r="F23" i="101"/>
  <c r="F22" i="101"/>
  <c r="F21" i="101"/>
  <c r="F20" i="101"/>
  <c r="F19" i="101"/>
  <c r="F18" i="101"/>
  <c r="F17" i="101"/>
  <c r="F16" i="101"/>
  <c r="F15" i="101"/>
  <c r="F14" i="101"/>
  <c r="F13" i="101"/>
  <c r="F12" i="101"/>
  <c r="F11" i="101"/>
  <c r="F10" i="101"/>
  <c r="F9" i="101"/>
  <c r="F8" i="101"/>
  <c r="F6" i="101"/>
  <c r="E6" i="101"/>
  <c r="D6" i="101"/>
  <c r="C6" i="101"/>
  <c r="B6" i="101"/>
  <c r="E6" i="102" l="1"/>
  <c r="C6" i="102"/>
  <c r="B6" i="102"/>
  <c r="F6" i="102"/>
  <c r="D6" i="102"/>
  <c r="F19" i="115"/>
  <c r="F20" i="115"/>
  <c r="F21" i="115"/>
  <c r="F22" i="115"/>
  <c r="F23" i="115"/>
  <c r="F24" i="115"/>
  <c r="F25" i="115"/>
  <c r="F28" i="115"/>
  <c r="F29" i="115"/>
  <c r="F19" i="114"/>
  <c r="F20" i="114"/>
  <c r="F21" i="114"/>
  <c r="F22" i="114"/>
  <c r="F23" i="114"/>
  <c r="F24" i="114"/>
  <c r="F25" i="114"/>
  <c r="F28" i="114"/>
  <c r="F29" i="114"/>
  <c r="F21" i="113"/>
  <c r="F22" i="113"/>
  <c r="F23" i="113"/>
  <c r="F24" i="113"/>
  <c r="F25" i="113"/>
  <c r="F26" i="113"/>
  <c r="F27" i="113"/>
  <c r="F29" i="113"/>
  <c r="F30" i="113"/>
  <c r="F31" i="113"/>
  <c r="C7" i="107" l="1"/>
  <c r="D7" i="107"/>
  <c r="E7" i="107"/>
  <c r="F7" i="107"/>
  <c r="B7" i="107"/>
  <c r="F14" i="107"/>
  <c r="E14" i="107"/>
  <c r="F46" i="109" l="1"/>
  <c r="F7" i="162" l="1"/>
  <c r="F13" i="161"/>
  <c r="F9" i="161" s="1"/>
  <c r="F10" i="161"/>
  <c r="F24" i="159"/>
  <c r="F25" i="159"/>
  <c r="F26" i="159"/>
  <c r="F27" i="159"/>
  <c r="F28" i="159"/>
  <c r="F30" i="159"/>
  <c r="F32" i="159"/>
  <c r="F28" i="161" l="1"/>
  <c r="F26" i="161"/>
  <c r="F33" i="161"/>
  <c r="F29" i="161"/>
  <c r="F31" i="161"/>
  <c r="F25" i="161"/>
  <c r="F27" i="161"/>
  <c r="F24" i="161"/>
  <c r="F23" i="159"/>
  <c r="F45" i="180"/>
  <c r="F6" i="180"/>
  <c r="F46" i="181"/>
  <c r="F6" i="181"/>
  <c r="F46" i="179"/>
  <c r="F6" i="179"/>
  <c r="F47" i="178"/>
  <c r="F7" i="178"/>
  <c r="F47" i="176"/>
  <c r="F7" i="176"/>
  <c r="F45" i="111"/>
  <c r="B6" i="111"/>
  <c r="C6" i="111"/>
  <c r="D6" i="111"/>
  <c r="E6" i="111"/>
  <c r="F6" i="111"/>
  <c r="F26" i="100" l="1"/>
  <c r="E26" i="100"/>
  <c r="F25" i="100"/>
  <c r="E25" i="100"/>
  <c r="F20" i="100"/>
  <c r="E20" i="100"/>
  <c r="D20" i="100"/>
  <c r="C20" i="100"/>
  <c r="F19" i="100"/>
  <c r="E19" i="100"/>
  <c r="D19" i="100"/>
  <c r="C19" i="100"/>
  <c r="B12" i="100"/>
  <c r="F28" i="100" s="1"/>
  <c r="B11" i="100"/>
  <c r="F27" i="100" s="1"/>
  <c r="C28" i="100" l="1"/>
  <c r="D28" i="100"/>
  <c r="E27" i="100"/>
  <c r="E28" i="100"/>
  <c r="E8" i="122" l="1"/>
  <c r="D10" i="99" l="1"/>
  <c r="C8" i="99"/>
  <c r="D8" i="99" s="1"/>
  <c r="G19" i="116" l="1"/>
  <c r="F19" i="116"/>
  <c r="D19" i="116"/>
  <c r="C19" i="116"/>
  <c r="B19" i="116"/>
  <c r="E29" i="115"/>
  <c r="E28" i="115"/>
  <c r="E25" i="115"/>
  <c r="E24" i="115"/>
  <c r="E23" i="115"/>
  <c r="E22" i="115"/>
  <c r="E21" i="115"/>
  <c r="E20" i="115"/>
  <c r="E19" i="115"/>
  <c r="E29" i="114"/>
  <c r="E28" i="114"/>
  <c r="E25" i="114"/>
  <c r="E24" i="114"/>
  <c r="E23" i="114"/>
  <c r="E22" i="114"/>
  <c r="E21" i="114"/>
  <c r="E20" i="114"/>
  <c r="E19" i="114"/>
  <c r="E31" i="113"/>
  <c r="E30" i="113"/>
  <c r="E29" i="113"/>
  <c r="E27" i="113"/>
  <c r="E26" i="113"/>
  <c r="E25" i="113"/>
  <c r="E24" i="113"/>
  <c r="E23" i="113"/>
  <c r="E22" i="113"/>
  <c r="E21" i="113"/>
  <c r="D6" i="181"/>
  <c r="E46" i="109"/>
  <c r="E6" i="109"/>
  <c r="D6" i="109"/>
  <c r="C6" i="109"/>
  <c r="B6" i="109"/>
  <c r="E42" i="151" l="1"/>
  <c r="B42" i="151"/>
  <c r="C42" i="151"/>
  <c r="D42" i="151"/>
  <c r="E5" i="151"/>
  <c r="B5" i="151"/>
  <c r="C5" i="151"/>
  <c r="D5" i="151"/>
  <c r="B7" i="162" l="1"/>
  <c r="C7" i="162"/>
  <c r="D7" i="162"/>
  <c r="E7" i="162"/>
  <c r="E25" i="161"/>
  <c r="E24" i="161" s="1"/>
  <c r="E26" i="161"/>
  <c r="E27" i="161"/>
  <c r="E28" i="161"/>
  <c r="E29" i="161"/>
  <c r="E31" i="161"/>
  <c r="E33" i="161"/>
  <c r="B7" i="160"/>
  <c r="C7" i="160"/>
  <c r="D7" i="160"/>
  <c r="E7" i="160"/>
  <c r="E24" i="159"/>
  <c r="E23" i="159" s="1"/>
  <c r="E25" i="159"/>
  <c r="E26" i="159"/>
  <c r="E27" i="159"/>
  <c r="E28" i="159"/>
  <c r="E30" i="159"/>
  <c r="E32" i="159"/>
  <c r="D10" i="86" l="1"/>
  <c r="E10" i="86"/>
  <c r="F10" i="86"/>
  <c r="G10" i="86"/>
  <c r="B10" i="86"/>
  <c r="C10" i="86"/>
  <c r="B8" i="122" l="1"/>
  <c r="C8" i="122"/>
  <c r="D8" i="122"/>
  <c r="B13" i="96" l="1"/>
  <c r="C13" i="96"/>
  <c r="D13" i="96"/>
  <c r="E13" i="96"/>
  <c r="F13" i="96"/>
  <c r="G13" i="96"/>
  <c r="B14" i="96"/>
  <c r="C14" i="96"/>
  <c r="D14" i="96"/>
  <c r="E14" i="96"/>
  <c r="F14" i="96"/>
  <c r="G14" i="96"/>
  <c r="B15" i="96"/>
  <c r="C15" i="96"/>
  <c r="D15" i="96"/>
  <c r="E15" i="96"/>
  <c r="F15" i="96"/>
  <c r="G15" i="96"/>
  <c r="B16" i="96"/>
  <c r="C16" i="96"/>
  <c r="D16" i="96"/>
  <c r="E16" i="96"/>
  <c r="F16" i="96"/>
  <c r="G16" i="96"/>
  <c r="B17" i="96"/>
  <c r="C17" i="96"/>
  <c r="D17" i="96"/>
  <c r="E17" i="96"/>
  <c r="F17" i="96"/>
  <c r="G17" i="96"/>
  <c r="B18" i="96"/>
  <c r="C18" i="96"/>
  <c r="D18" i="96"/>
  <c r="E18" i="96"/>
  <c r="F18" i="96"/>
  <c r="G18" i="96"/>
  <c r="B19" i="96"/>
  <c r="C19" i="96"/>
  <c r="D19" i="96"/>
  <c r="E19" i="96"/>
  <c r="F19" i="96"/>
  <c r="G19" i="96"/>
  <c r="B20" i="96"/>
  <c r="C20" i="96"/>
  <c r="D20" i="96"/>
  <c r="E20" i="96"/>
  <c r="F20" i="96"/>
  <c r="G20" i="96"/>
  <c r="B21" i="96"/>
  <c r="C21" i="96"/>
  <c r="D21" i="96"/>
  <c r="E21" i="96"/>
  <c r="F21" i="96"/>
  <c r="G21" i="96"/>
  <c r="B22" i="96"/>
  <c r="C22" i="96"/>
  <c r="D22" i="96"/>
  <c r="E22" i="96"/>
  <c r="F22" i="96"/>
  <c r="G22" i="96"/>
  <c r="B23" i="96"/>
  <c r="C23" i="96"/>
  <c r="D23" i="96"/>
  <c r="E23" i="96"/>
  <c r="F23" i="96"/>
  <c r="G23" i="96"/>
  <c r="B24" i="96"/>
  <c r="C24" i="96"/>
  <c r="D24" i="96"/>
  <c r="E24" i="96"/>
  <c r="F24" i="96"/>
  <c r="G24" i="96"/>
  <c r="B25" i="96"/>
  <c r="C25" i="96"/>
  <c r="D25" i="96"/>
  <c r="E25" i="96"/>
  <c r="F25" i="96"/>
  <c r="G25" i="96"/>
  <c r="B26" i="96"/>
  <c r="C26" i="96"/>
  <c r="D26" i="96"/>
  <c r="E26" i="96"/>
  <c r="F26" i="96"/>
  <c r="G26" i="96"/>
  <c r="B27" i="96"/>
  <c r="C27" i="96"/>
  <c r="D27" i="96"/>
  <c r="E27" i="96"/>
  <c r="F27" i="96"/>
  <c r="G27" i="96"/>
  <c r="B28" i="96"/>
  <c r="C28" i="96"/>
  <c r="D28" i="96"/>
  <c r="E28" i="96"/>
  <c r="F28" i="96"/>
  <c r="G28" i="96"/>
  <c r="B29" i="96"/>
  <c r="C29" i="96"/>
  <c r="D29" i="96"/>
  <c r="E29" i="96"/>
  <c r="F29" i="96"/>
  <c r="G29" i="96"/>
  <c r="B30" i="96"/>
  <c r="C30" i="96"/>
  <c r="D30" i="96"/>
  <c r="E30" i="96"/>
  <c r="F30" i="96"/>
  <c r="G30" i="96"/>
  <c r="B31" i="96"/>
  <c r="C31" i="96"/>
  <c r="D31" i="96"/>
  <c r="E31" i="96"/>
  <c r="F31" i="96"/>
  <c r="G31" i="96"/>
  <c r="B32" i="96"/>
  <c r="C32" i="96"/>
  <c r="D32" i="96"/>
  <c r="E32" i="96"/>
  <c r="F32" i="96"/>
  <c r="G32" i="96"/>
  <c r="B33" i="96"/>
  <c r="C33" i="96"/>
  <c r="D33" i="96"/>
  <c r="E33" i="96"/>
  <c r="F33" i="96"/>
  <c r="G33" i="96"/>
  <c r="B34" i="96"/>
  <c r="C34" i="96"/>
  <c r="D34" i="96"/>
  <c r="E34" i="96"/>
  <c r="F34" i="96"/>
  <c r="G34" i="96"/>
  <c r="B35" i="96"/>
  <c r="C35" i="96"/>
  <c r="D35" i="96"/>
  <c r="E35" i="96"/>
  <c r="F35" i="96"/>
  <c r="G35" i="96"/>
  <c r="B36" i="96"/>
  <c r="C36" i="96"/>
  <c r="D36" i="96"/>
  <c r="E36" i="96"/>
  <c r="F36" i="96"/>
  <c r="G36" i="96"/>
  <c r="B37" i="96"/>
  <c r="C37" i="96"/>
  <c r="D37" i="96"/>
  <c r="E37" i="96"/>
  <c r="F37" i="96"/>
  <c r="G37" i="96"/>
  <c r="B38" i="96"/>
  <c r="C38" i="96"/>
  <c r="D38" i="96"/>
  <c r="E38" i="96"/>
  <c r="F38" i="96"/>
  <c r="G38" i="96"/>
  <c r="B39" i="96"/>
  <c r="C39" i="96"/>
  <c r="D39" i="96"/>
  <c r="E39" i="96"/>
  <c r="F39" i="96"/>
  <c r="G39" i="96"/>
  <c r="B40" i="96"/>
  <c r="C40" i="96"/>
  <c r="D40" i="96"/>
  <c r="E40" i="96"/>
  <c r="F40" i="96"/>
  <c r="G40" i="96"/>
  <c r="B41" i="96"/>
  <c r="C41" i="96"/>
  <c r="D41" i="96"/>
  <c r="E41" i="96"/>
  <c r="F41" i="96"/>
  <c r="G41" i="96"/>
  <c r="B42" i="96"/>
  <c r="C42" i="96"/>
  <c r="D42" i="96"/>
  <c r="E42" i="96"/>
  <c r="F42" i="96"/>
  <c r="G42" i="96"/>
  <c r="B43" i="96"/>
  <c r="C43" i="96"/>
  <c r="D43" i="96"/>
  <c r="E43" i="96"/>
  <c r="F43" i="96"/>
  <c r="G43" i="96"/>
  <c r="D37" i="85" l="1"/>
  <c r="D36" i="85"/>
  <c r="D35" i="85"/>
  <c r="D34" i="85"/>
  <c r="D32" i="85"/>
  <c r="D31" i="85"/>
  <c r="D30" i="85"/>
  <c r="D29" i="85"/>
  <c r="D28" i="85"/>
  <c r="D27" i="85"/>
  <c r="D26" i="85"/>
  <c r="D25" i="85"/>
  <c r="D24" i="85"/>
  <c r="D23" i="85"/>
  <c r="D22" i="85"/>
  <c r="D21" i="85"/>
  <c r="D20" i="85"/>
  <c r="D19" i="85"/>
  <c r="D18" i="85"/>
  <c r="D16" i="85"/>
  <c r="D15" i="85"/>
  <c r="D14" i="85"/>
  <c r="D13" i="85"/>
  <c r="D12" i="85"/>
  <c r="D10" i="85"/>
  <c r="D9" i="85"/>
  <c r="D8" i="85"/>
  <c r="D7" i="85"/>
  <c r="B24" i="159" l="1"/>
  <c r="C24" i="159"/>
  <c r="D24" i="159"/>
  <c r="B25" i="159"/>
  <c r="C25" i="159"/>
  <c r="D25" i="159"/>
  <c r="B26" i="159"/>
  <c r="C26" i="159"/>
  <c r="D26" i="159"/>
  <c r="B27" i="159"/>
  <c r="C27" i="159"/>
  <c r="D27" i="159"/>
  <c r="B28" i="159"/>
  <c r="C28" i="159"/>
  <c r="D28" i="159"/>
  <c r="B30" i="159"/>
  <c r="C30" i="159"/>
  <c r="D30" i="159"/>
  <c r="B32" i="159"/>
  <c r="C32" i="159"/>
  <c r="D32" i="159"/>
  <c r="B25" i="161"/>
  <c r="C25" i="161"/>
  <c r="D25" i="161"/>
  <c r="D24" i="161" s="1"/>
  <c r="B26" i="161"/>
  <c r="C26" i="161"/>
  <c r="D26" i="161"/>
  <c r="B27" i="161"/>
  <c r="C27" i="161"/>
  <c r="D27" i="161"/>
  <c r="B28" i="161"/>
  <c r="C28" i="161"/>
  <c r="D28" i="161"/>
  <c r="B29" i="161"/>
  <c r="C29" i="161"/>
  <c r="D29" i="161"/>
  <c r="B31" i="161"/>
  <c r="C31" i="161"/>
  <c r="D31" i="161"/>
  <c r="B33" i="161"/>
  <c r="C33" i="161"/>
  <c r="D33" i="161"/>
  <c r="C24" i="161" l="1"/>
  <c r="B24" i="161"/>
  <c r="C23" i="159"/>
  <c r="B23" i="159"/>
  <c r="D23" i="159"/>
</calcChain>
</file>

<file path=xl/sharedStrings.xml><?xml version="1.0" encoding="utf-8"?>
<sst xmlns="http://schemas.openxmlformats.org/spreadsheetml/2006/main" count="2099" uniqueCount="514">
  <si>
    <t>TỔNG SỐ</t>
  </si>
  <si>
    <t>Cơ cấu (%)</t>
  </si>
  <si>
    <t>Phân theo xã/phường/thị trấn</t>
  </si>
  <si>
    <t>Núi đá không có rừng cây</t>
  </si>
  <si>
    <t>Đất đồi núi chưa sử dụng</t>
  </si>
  <si>
    <t>Đất bằng chưa sử dụng</t>
  </si>
  <si>
    <t>Đất chưa sử dụng</t>
  </si>
  <si>
    <t>Đất phi nông nghiệp khác</t>
  </si>
  <si>
    <t>Đất sông suối và mặt nước chuyên dùng</t>
  </si>
  <si>
    <t>Đất nghĩa trang, nghĩa địa</t>
  </si>
  <si>
    <t>Đất tôn giáo, tín ngưỡng</t>
  </si>
  <si>
    <t>Đất có mục đích công cộng</t>
  </si>
  <si>
    <t>Đất sản xuất, kinh doanh phi nông nghiệp</t>
  </si>
  <si>
    <t>Đất quốc phòng, an ninh</t>
  </si>
  <si>
    <t>Đất trụ sở cơ quan, công trình sự nghiệp</t>
  </si>
  <si>
    <t>Đất chuyên dùng</t>
  </si>
  <si>
    <t>Đất ở nông thôn</t>
  </si>
  <si>
    <t>Đất ở đô thị</t>
  </si>
  <si>
    <t>Đất ở</t>
  </si>
  <si>
    <t>Đất phi nông nghiệp</t>
  </si>
  <si>
    <t>Đất nông nghiệp khác</t>
  </si>
  <si>
    <t>Đất làm muối</t>
  </si>
  <si>
    <t>Đất nuôi trồng thuỷ sản</t>
  </si>
  <si>
    <t xml:space="preserve">     Rừng đặc dụng</t>
  </si>
  <si>
    <t xml:space="preserve">     Rừng phòng hộ</t>
  </si>
  <si>
    <t xml:space="preserve">     Rừng sản xuất</t>
  </si>
  <si>
    <t>Đất lâm nghiệp có rừng</t>
  </si>
  <si>
    <t>Đất trồng cây lâu năm</t>
  </si>
  <si>
    <t xml:space="preserve">     Đất trồng cây hàng năm khác</t>
  </si>
  <si>
    <t xml:space="preserve">     Đất cỏ dùng vào chăn nuôi</t>
  </si>
  <si>
    <t xml:space="preserve">     Đất trồng lúa</t>
  </si>
  <si>
    <t>Đất trồng cây hàng năm</t>
  </si>
  <si>
    <t>Đất sản xuất nông nghiệp</t>
  </si>
  <si>
    <t>Đất nông nghiệp</t>
  </si>
  <si>
    <t>Tổng số (Ha)</t>
  </si>
  <si>
    <t>dùng</t>
  </si>
  <si>
    <t>thủy sản</t>
  </si>
  <si>
    <t xml:space="preserve">nghiệp </t>
  </si>
  <si>
    <t>nông nghiệp</t>
  </si>
  <si>
    <t>Đất chuyên</t>
  </si>
  <si>
    <t>Đất nuôi trồng</t>
  </si>
  <si>
    <t>Đất lâm</t>
  </si>
  <si>
    <t>Đất sản xuất</t>
  </si>
  <si>
    <t xml:space="preserve">diện tích </t>
  </si>
  <si>
    <t>Trong đó:</t>
  </si>
  <si>
    <t xml:space="preserve">Tổng </t>
  </si>
  <si>
    <r>
      <t>Đơn vị tính:</t>
    </r>
    <r>
      <rPr>
        <i/>
        <sz val="9.5"/>
        <rFont val="Arial"/>
        <family val="2"/>
      </rPr>
      <t xml:space="preserve"> Ha</t>
    </r>
  </si>
  <si>
    <r>
      <t>Đơn vị tính</t>
    </r>
    <r>
      <rPr>
        <i/>
        <sz val="9.5"/>
        <rFont val="Arial"/>
        <family val="2"/>
      </rPr>
      <t xml:space="preserve"> : %</t>
    </r>
  </si>
  <si>
    <t>ĐƠN VỊ HÀNH CHÍNH VÀ DIỆN TÍCH ĐẤT</t>
  </si>
  <si>
    <t>3. Hiện trạng sử dụng đất phân theo loại đất</t>
  </si>
  <si>
    <t>4. Cơ cấu đất sử dụng phân theo loại đất</t>
  </si>
  <si>
    <t>diện</t>
  </si>
  <si>
    <t>tích</t>
  </si>
  <si>
    <t>Chia ra</t>
  </si>
  <si>
    <t>Thị trấn</t>
  </si>
  <si>
    <t xml:space="preserve">Xã </t>
  </si>
  <si>
    <t xml:space="preserve">Phường </t>
  </si>
  <si>
    <t xml:space="preserve">1. Đơn vị hành chính </t>
  </si>
  <si>
    <t>Năm</t>
  </si>
  <si>
    <t>DÂN SỐ</t>
  </si>
  <si>
    <r>
      <t>TỔNG SỐ -</t>
    </r>
    <r>
      <rPr>
        <b/>
        <i/>
        <sz val="10"/>
        <rFont val="Arial"/>
        <family val="2"/>
      </rPr>
      <t xml:space="preserve"> TOTAL</t>
    </r>
  </si>
  <si>
    <t>(Người)</t>
  </si>
  <si>
    <t>Mật độ dân số</t>
  </si>
  <si>
    <t>Dân số trung bình</t>
  </si>
  <si>
    <t>Diện tích</t>
  </si>
  <si>
    <t xml:space="preserve">    phân theo xã/phường/thị trấn</t>
  </si>
  <si>
    <r>
      <t>Cơ cấu</t>
    </r>
    <r>
      <rPr>
        <b/>
        <i/>
        <sz val="10"/>
        <rFont val="Arial"/>
        <family val="2"/>
      </rPr>
      <t xml:space="preserve"> -  Structure (%)</t>
    </r>
  </si>
  <si>
    <r>
      <t xml:space="preserve">Tỷ lệ tăng </t>
    </r>
    <r>
      <rPr>
        <b/>
        <i/>
        <sz val="10"/>
        <rFont val="Arial"/>
        <family val="2"/>
      </rPr>
      <t>- Growth rate (%)</t>
    </r>
  </si>
  <si>
    <r>
      <t>Người</t>
    </r>
    <r>
      <rPr>
        <b/>
        <i/>
        <sz val="10"/>
        <rFont val="Arial"/>
        <family val="2"/>
      </rPr>
      <t xml:space="preserve"> - Persons</t>
    </r>
  </si>
  <si>
    <t xml:space="preserve">Nông thôn </t>
  </si>
  <si>
    <t>Thành thị</t>
  </si>
  <si>
    <t>Nữ</t>
  </si>
  <si>
    <t>Nam</t>
  </si>
  <si>
    <t>số</t>
  </si>
  <si>
    <t>Phân theo thành thị, nông thôn</t>
  </si>
  <si>
    <t>Phân theo gới tính</t>
  </si>
  <si>
    <t>Tổng</t>
  </si>
  <si>
    <t>ĐVT: Người</t>
  </si>
  <si>
    <t xml:space="preserve">Chia ra </t>
  </si>
  <si>
    <t>Tổng số</t>
  </si>
  <si>
    <t>ĐVT: Số nam/100 nữ</t>
  </si>
  <si>
    <t>NÔNG, LÂM NGHIỆP VÀ THỦY SẢN</t>
  </si>
  <si>
    <t>Mặt nước nuôi trồng thuỷ sản</t>
  </si>
  <si>
    <t>Đất trồng trọt</t>
  </si>
  <si>
    <r>
      <t>Đơn vị tính: Triệu đồng</t>
    </r>
    <r>
      <rPr>
        <i/>
        <sz val="10"/>
        <rFont val="Arial"/>
        <family val="2"/>
      </rPr>
      <t xml:space="preserve"> </t>
    </r>
  </si>
  <si>
    <t xml:space="preserve">    và mặt nước nuôi trồng thủy sản</t>
  </si>
  <si>
    <t>Cây ăn quả</t>
  </si>
  <si>
    <t>Cây CN lâu năm</t>
  </si>
  <si>
    <t xml:space="preserve">Trong đó: </t>
  </si>
  <si>
    <t>Cây lâu năm</t>
  </si>
  <si>
    <t>Cây CN hàng năm</t>
  </si>
  <si>
    <t>Cây lương thực có hạt</t>
  </si>
  <si>
    <t>Cây hàng năm</t>
  </si>
  <si>
    <t>Đơn vị tính: Ha</t>
  </si>
  <si>
    <t>bình quân đầu người (kg/người)</t>
  </si>
  <si>
    <t>có hạt (Tấn)</t>
  </si>
  <si>
    <t>Sản lượng lương thực có hạt</t>
  </si>
  <si>
    <t>Sản lượng lương thực</t>
  </si>
  <si>
    <t>Đơn vị tính: Tấn</t>
  </si>
  <si>
    <t>Đậu tương</t>
  </si>
  <si>
    <t>Lạc</t>
  </si>
  <si>
    <t>Bông</t>
  </si>
  <si>
    <t>Mía</t>
  </si>
  <si>
    <t>Sắn</t>
  </si>
  <si>
    <t>Khoai lang</t>
  </si>
  <si>
    <t xml:space="preserve">Ngô </t>
  </si>
  <si>
    <t>Lúa</t>
  </si>
  <si>
    <t>Đơn vị tính: Tạ/ha</t>
  </si>
  <si>
    <t xml:space="preserve">    (Lúa cả năm, lúa đông xuân, lúa hè thu và thu đông, lúa mùa, ngô, khoai lang. . .)</t>
  </si>
  <si>
    <t>Lúa mùa</t>
  </si>
  <si>
    <t>Lúa hè thu và thu đông</t>
  </si>
  <si>
    <t>Lúa đông xuân</t>
  </si>
  <si>
    <t>Sản lượng (Tấn)</t>
  </si>
  <si>
    <t>Diện tích (Ha)</t>
  </si>
  <si>
    <t>Chú ý : Có thể thay thế cây khác đặc trưng cho huyện nếu không có các loại cây trên.</t>
  </si>
  <si>
    <t>Hồ tiêu</t>
  </si>
  <si>
    <r>
      <t>Chè</t>
    </r>
    <r>
      <rPr>
        <i/>
        <sz val="10"/>
        <rFont val="Arial"/>
        <family val="2"/>
      </rPr>
      <t xml:space="preserve"> </t>
    </r>
  </si>
  <si>
    <t>Cao su</t>
  </si>
  <si>
    <t>Cây công nghiệp lâu năm</t>
  </si>
  <si>
    <t xml:space="preserve">Xoài </t>
  </si>
  <si>
    <t>Chỉ số phát triển (Năm trước = 100) - %</t>
  </si>
  <si>
    <t>Chè</t>
  </si>
  <si>
    <t xml:space="preserve">Cây công nghiệp lâu năm </t>
  </si>
  <si>
    <t xml:space="preserve">Cây ăn quả </t>
  </si>
  <si>
    <t>Tấn</t>
  </si>
  <si>
    <t>Con</t>
  </si>
  <si>
    <t xml:space="preserve">Gia cầm </t>
  </si>
  <si>
    <t>Lợn</t>
  </si>
  <si>
    <t>Ngựa</t>
  </si>
  <si>
    <t>Dê, cừu</t>
  </si>
  <si>
    <t>Bò</t>
  </si>
  <si>
    <t>Trâu</t>
  </si>
  <si>
    <t>Kg</t>
  </si>
  <si>
    <t>Sản lượng kén tằm</t>
  </si>
  <si>
    <t xml:space="preserve">Sản lượng mật ong </t>
  </si>
  <si>
    <t>Nghìn quả</t>
  </si>
  <si>
    <t>Trứng gia cầm</t>
  </si>
  <si>
    <t>Nghìn lít</t>
  </si>
  <si>
    <t xml:space="preserve">Sản lượng sữa tươi </t>
  </si>
  <si>
    <t>Sản lượng thịt gia cầm hơi giết, bán</t>
  </si>
  <si>
    <t>Sản lượng thịt lợn hơi xuất chuồng</t>
  </si>
  <si>
    <t>Sản lượng thịt bò hơi xuất chuồng</t>
  </si>
  <si>
    <t>Sản lượng thịt trâu hơi xuất chuồng</t>
  </si>
  <si>
    <t xml:space="preserve">Đơn vị tính </t>
  </si>
  <si>
    <t>Rừng đặc dụng</t>
  </si>
  <si>
    <t>Rừng phòng hộ</t>
  </si>
  <si>
    <t>Rừng sản xuất</t>
  </si>
  <si>
    <t>Chia ra:</t>
  </si>
  <si>
    <t xml:space="preserve">Diện tích nước mặn </t>
  </si>
  <si>
    <t xml:space="preserve">Diện tích nước lợ </t>
  </si>
  <si>
    <t xml:space="preserve">Diện tích nước ngọt </t>
  </si>
  <si>
    <t>Phân theo loại hình nước mặt nước</t>
  </si>
  <si>
    <t>Diện tích nuôi quảng canh và quảng canh cải tiến</t>
  </si>
  <si>
    <t xml:space="preserve">Diện tích nuôi thâm canh và bán thâm canh </t>
  </si>
  <si>
    <t>Phân theo phương thức nuôi</t>
  </si>
  <si>
    <t xml:space="preserve">Thủy sản khác </t>
  </si>
  <si>
    <t xml:space="preserve">Tôm </t>
  </si>
  <si>
    <t xml:space="preserve">Cá </t>
  </si>
  <si>
    <t xml:space="preserve">Phân theo loại thủy sản </t>
  </si>
  <si>
    <t xml:space="preserve">TỔNG SỐ </t>
  </si>
  <si>
    <t>CÔNG NGHIỆP</t>
  </si>
  <si>
    <t>Phân theo thành phần kinh tế</t>
  </si>
  <si>
    <t>Đơn vị tính: Cơ sở</t>
  </si>
  <si>
    <r>
      <t xml:space="preserve">Đơn vị tính: </t>
    </r>
    <r>
      <rPr>
        <i/>
        <sz val="10"/>
        <rFont val="Arial"/>
        <family val="2"/>
      </rPr>
      <t>Người</t>
    </r>
  </si>
  <si>
    <t xml:space="preserve">       phân theo thành phần kinh tế và phân theo ngành công nghiệp</t>
  </si>
  <si>
    <t>VÀ CƠ SỞ SẢN XUẤT KINH DOANH CÁ THỂ</t>
  </si>
  <si>
    <t>DOANH NGHIỆP, HỢP TÁC XÃ</t>
  </si>
  <si>
    <t>DN liên doanh với nước ngoài</t>
  </si>
  <si>
    <t>DN 100% vốn nước ngoài</t>
  </si>
  <si>
    <t>Doanh nghiệp có vốn đầu tư nước ngoài</t>
  </si>
  <si>
    <t>Công ty cổ phần không có vốn Nhà nước</t>
  </si>
  <si>
    <t>Công ty cổ phần có vốn Nhà nước</t>
  </si>
  <si>
    <t>Công ty TNHH</t>
  </si>
  <si>
    <t>Công ty hợp danh</t>
  </si>
  <si>
    <t>Tư nhân</t>
  </si>
  <si>
    <r>
      <t>Doanh nghiệp ngoài Nhà nước</t>
    </r>
    <r>
      <rPr>
        <b/>
        <i/>
        <sz val="10"/>
        <color indexed="8"/>
        <rFont val="Arial"/>
        <family val="2"/>
      </rPr>
      <t/>
    </r>
  </si>
  <si>
    <t>Địa phương</t>
  </si>
  <si>
    <r>
      <t>Trung ương</t>
    </r>
    <r>
      <rPr>
        <i/>
        <sz val="10"/>
        <color indexed="8"/>
        <rFont val="Arial"/>
        <family val="2"/>
      </rPr>
      <t xml:space="preserve"> </t>
    </r>
  </si>
  <si>
    <t>Doanh nghiệp Nhà nước</t>
  </si>
  <si>
    <t xml:space="preserve">      tại thời điểm 31/12 hàng năm phân theo loại hình doanh nghiệp</t>
  </si>
  <si>
    <t>Phân theo ngành kinh tế</t>
  </si>
  <si>
    <t>Đơn vị tính: Doanh nghiệp</t>
  </si>
  <si>
    <t xml:space="preserve">      tại thời điểm 31/12 hàng năm phân theo ngành kinh tế</t>
  </si>
  <si>
    <t xml:space="preserve">       tại thời điểm 31/12 hàng năm phân theo loại hình doanh nghiệp</t>
  </si>
  <si>
    <t>Đơn vị tính: Người</t>
  </si>
  <si>
    <t xml:space="preserve"> </t>
  </si>
  <si>
    <t>Đơn vị  tính: Người</t>
  </si>
  <si>
    <t>Đơn vị tính: Hợp tác xã</t>
  </si>
  <si>
    <t xml:space="preserve">     phân theo ngành kinh doanh</t>
  </si>
  <si>
    <t xml:space="preserve">Đơn vị tính: Người </t>
  </si>
  <si>
    <t>GIÁO DỤC</t>
  </si>
  <si>
    <t>Số học sinh bình quân một lớp học (Học sinh)</t>
  </si>
  <si>
    <t xml:space="preserve">Ngoài công lập </t>
  </si>
  <si>
    <t>Công lập</t>
  </si>
  <si>
    <t>Số học sinh  (Học sinh)</t>
  </si>
  <si>
    <t>Trong đó: Số giáo viên đạt chuẩn trở lên</t>
  </si>
  <si>
    <t>Số giáo viên (Người)</t>
  </si>
  <si>
    <t xml:space="preserve">Công lập </t>
  </si>
  <si>
    <t>Số phòng học (Phòng)</t>
  </si>
  <si>
    <t>Số lớp học/nhóm trẻ (Lớp/Nhóm)</t>
  </si>
  <si>
    <t>Số trường học (Trường)</t>
  </si>
  <si>
    <r>
      <rPr>
        <vertAlign val="superscript"/>
        <sz val="10"/>
        <rFont val="Arial"/>
        <family val="2"/>
      </rPr>
      <t>(*)</t>
    </r>
    <r>
      <rPr>
        <sz val="10"/>
        <rFont val="Arial"/>
        <family val="2"/>
      </rPr>
      <t>Trường phổ thông cơ sở là trường ghép giữa tiểu học và trung học cơ sở, có từ lớp 1 đến lớp 9.</t>
    </r>
  </si>
  <si>
    <t>Trung học cơ sở</t>
  </si>
  <si>
    <t xml:space="preserve">Tiểu học </t>
  </si>
  <si>
    <t>Số lớp học (Lớp)</t>
  </si>
  <si>
    <t>Ngoài công lập</t>
  </si>
  <si>
    <r>
      <t xml:space="preserve">Phổ thông cơ sở </t>
    </r>
    <r>
      <rPr>
        <b/>
        <vertAlign val="superscript"/>
        <sz val="9"/>
        <color indexed="8"/>
        <rFont val="Arial"/>
        <family val="2"/>
      </rPr>
      <t>(*)</t>
    </r>
  </si>
  <si>
    <t xml:space="preserve">Trung học cơ sở </t>
  </si>
  <si>
    <t>cơ sở</t>
  </si>
  <si>
    <t>học</t>
  </si>
  <si>
    <t>Trung học</t>
  </si>
  <si>
    <t>Tiểu</t>
  </si>
  <si>
    <t xml:space="preserve">Đơn vị tính: Trường </t>
  </si>
  <si>
    <t>Tiểu học</t>
  </si>
  <si>
    <t xml:space="preserve">Đơn vị tính: Lớp </t>
  </si>
  <si>
    <t>Số nữ học sinh  (Học sinh)</t>
  </si>
  <si>
    <t>Số nữ giáo viên (Người)</t>
  </si>
  <si>
    <t>Số giáo viên  (Người)</t>
  </si>
  <si>
    <t xml:space="preserve">Đơn vị tính: Học sinh </t>
  </si>
  <si>
    <t>TƯ PHÁP VÀ MÔI TRƯỜNG</t>
  </si>
  <si>
    <t>Y TẾ, MỨC SỐNG DÂN CƯ, TRẬT TỰ, AN TOÀN XÃ HỘI</t>
  </si>
  <si>
    <t>Trạm y tế xã, phường, cơ quan, xí nghiệp</t>
  </si>
  <si>
    <t>Phòng khám đa khoa khu vực</t>
  </si>
  <si>
    <t xml:space="preserve">Nhà hộ sinh </t>
  </si>
  <si>
    <t xml:space="preserve">Bệnh viện da liễu </t>
  </si>
  <si>
    <t>Bệnh viện điều dưỡng và phục hồi chức năng</t>
  </si>
  <si>
    <t xml:space="preserve">Bệnh viện </t>
  </si>
  <si>
    <t>Số giường bệnh (Giường)</t>
  </si>
  <si>
    <t>Số cơ sở y tế (Cơ sở)</t>
  </si>
  <si>
    <t xml:space="preserve">Khác </t>
  </si>
  <si>
    <t xml:space="preserve">Dược tá </t>
  </si>
  <si>
    <t>Dược sĩ cao đẳng, trung cấp</t>
  </si>
  <si>
    <t xml:space="preserve">Dược sĩ </t>
  </si>
  <si>
    <t>Số nhân lực ngành dược</t>
  </si>
  <si>
    <t xml:space="preserve">Kỹ thuật viên Y </t>
  </si>
  <si>
    <t xml:space="preserve">Hộ sinh </t>
  </si>
  <si>
    <r>
      <t>Điều dưỡng</t>
    </r>
    <r>
      <rPr>
        <i/>
        <sz val="10"/>
        <color indexed="8"/>
        <rFont val="Arial"/>
        <family val="2"/>
      </rPr>
      <t xml:space="preserve"> </t>
    </r>
  </si>
  <si>
    <t xml:space="preserve">Y sĩ </t>
  </si>
  <si>
    <t xml:space="preserve">Bác sĩ </t>
  </si>
  <si>
    <t xml:space="preserve">Số nhân lực ngành y </t>
  </si>
  <si>
    <r>
      <t>Đơn vị tính</t>
    </r>
    <r>
      <rPr>
        <i/>
        <sz val="10"/>
        <rFont val="Arial"/>
        <family val="2"/>
      </rPr>
      <t>: %</t>
    </r>
  </si>
  <si>
    <t xml:space="preserve">     phân theo xã/phường/thị trấn</t>
  </si>
  <si>
    <t>Phân theo đơn vị cấp xã</t>
  </si>
  <si>
    <t>còn sống</t>
  </si>
  <si>
    <t xml:space="preserve">HIV/AIDS </t>
  </si>
  <si>
    <t>AIDS</t>
  </si>
  <si>
    <t xml:space="preserve">HIV </t>
  </si>
  <si>
    <t>nhân AIDS</t>
  </si>
  <si>
    <t xml:space="preserve">nhiễm HIV </t>
  </si>
  <si>
    <t>chết do</t>
  </si>
  <si>
    <t xml:space="preserve">nhân </t>
  </si>
  <si>
    <t>nhiễm</t>
  </si>
  <si>
    <t>Số bệnh</t>
  </si>
  <si>
    <t xml:space="preserve">Số người </t>
  </si>
  <si>
    <t xml:space="preserve">Số người  </t>
  </si>
  <si>
    <t xml:space="preserve">Số bệnh </t>
  </si>
  <si>
    <t>Phát hiện mới</t>
  </si>
  <si>
    <t xml:space="preserve">      phân theo xã/phường/thị trấn</t>
  </si>
  <si>
    <t>Số hộ cận nghèo</t>
  </si>
  <si>
    <t>Số hộ nghèo</t>
  </si>
  <si>
    <r>
      <t>Đơn vị tính</t>
    </r>
    <r>
      <rPr>
        <i/>
        <sz val="10"/>
        <rFont val="Arial"/>
        <family val="2"/>
      </rPr>
      <t xml:space="preserve">: </t>
    </r>
    <r>
      <rPr>
        <sz val="10"/>
        <rFont val="Arial"/>
        <family val="2"/>
      </rPr>
      <t>Hộ</t>
    </r>
  </si>
  <si>
    <t>Tổng giá trị tài sản thiệt hại ước tính (Triệu đồng)</t>
  </si>
  <si>
    <t>Số người bị thương (Người)</t>
  </si>
  <si>
    <t>Số người chết (Người)</t>
  </si>
  <si>
    <t>Số vụ cháy, nổ (Vụ)</t>
  </si>
  <si>
    <t xml:space="preserve">Cháy, nổ </t>
  </si>
  <si>
    <t xml:space="preserve">Đường thủy </t>
  </si>
  <si>
    <t>Đường sắt</t>
  </si>
  <si>
    <t xml:space="preserve">Đường bộ </t>
  </si>
  <si>
    <t>Số vụ tai nạn (Vụ)</t>
  </si>
  <si>
    <t xml:space="preserve">Tai nạn giao thông </t>
  </si>
  <si>
    <t xml:space="preserve">Trong đó: Nữ (Người) </t>
  </si>
  <si>
    <t>Số người phạm tội đã bị kết án (Người)</t>
  </si>
  <si>
    <t>Số vụ đã bị kết án (Vụ)</t>
  </si>
  <si>
    <t>Số bị can đã truy tố (Người)</t>
  </si>
  <si>
    <t xml:space="preserve">Số vụ án đã truy tố (Vụ) </t>
  </si>
  <si>
    <t>Số bị can đã khởi tố (Người)</t>
  </si>
  <si>
    <t>Số vụ án đã khởi tố (Vụ)</t>
  </si>
  <si>
    <t xml:space="preserve">Tổng giá trị thiệt hại do thiên tai gây ra (Triệu đồng) </t>
  </si>
  <si>
    <t xml:space="preserve">Diện tích hoa màu bị thiệt hại </t>
  </si>
  <si>
    <t>Diện tích lúa bị thiệt hại</t>
  </si>
  <si>
    <t>Thiệt hại về nông nghiệp (Ha)</t>
  </si>
  <si>
    <t>Nhà bị ngập nước, sạt lở, tốc mái, hư hại</t>
  </si>
  <si>
    <t>Số nhà bị sập đổ, cuốn trôi</t>
  </si>
  <si>
    <t>Thiệt hại về nhà ở (Nhà)</t>
  </si>
  <si>
    <t xml:space="preserve">Số người bị thương </t>
  </si>
  <si>
    <t>Số người chết và mất tích</t>
  </si>
  <si>
    <t xml:space="preserve">Thiệt hại về người (Người) </t>
  </si>
  <si>
    <t>Tổng quan tình hình</t>
  </si>
  <si>
    <t>Mục lục</t>
  </si>
  <si>
    <t>6. Dân số trung bình phân theo giới tính và theo thành thị, nông thôn</t>
  </si>
  <si>
    <t>9. Dân số trung bình nữ phân theo xã/phường/thị trấn</t>
  </si>
  <si>
    <t>10. Tỷ số giới tính của dân số phân theo thành thị, nông thôn</t>
  </si>
  <si>
    <t>11. Số doanh nghiệp đang hoạt động sản xuất kinh doanh</t>
  </si>
  <si>
    <t>12. Số doanh nghiệp đang hoạt động sản xuất kinh doanh</t>
  </si>
  <si>
    <t>13. Tổng số lao động trong các doanh nghiệp</t>
  </si>
  <si>
    <t>14. Tổng số lao động trong các doanh nghiệp</t>
  </si>
  <si>
    <t xml:space="preserve">      phân theo thành phần kinh tế và phân theo ngành công nghiệp</t>
  </si>
  <si>
    <t>Lời nói đầu</t>
  </si>
  <si>
    <t>Kỹ thuật viên dược</t>
  </si>
  <si>
    <t>CỤC THỐNG KÊ HÀ TĨNH</t>
  </si>
  <si>
    <t>NIÊN GIÁM THỐNG KÊ</t>
  </si>
  <si>
    <t>Thị trấn Thạch Hà</t>
  </si>
  <si>
    <t>Ngọc Sơn</t>
  </si>
  <si>
    <t>Thạch Hải</t>
  </si>
  <si>
    <t>Thạch Bàn</t>
  </si>
  <si>
    <t>Thạch Kênh</t>
  </si>
  <si>
    <t>Thạch Sơn</t>
  </si>
  <si>
    <t>Thạch Liên</t>
  </si>
  <si>
    <t>Thạch Đỉnh</t>
  </si>
  <si>
    <t>Phù Việt</t>
  </si>
  <si>
    <t>Thạch Khê</t>
  </si>
  <si>
    <t>Thạch Long</t>
  </si>
  <si>
    <t>Việt Xuyên</t>
  </si>
  <si>
    <t xml:space="preserve">     Thạch Tiến</t>
  </si>
  <si>
    <t>Thạch Thanh</t>
  </si>
  <si>
    <t>Thạch Trị</t>
  </si>
  <si>
    <t>Thạch Lạc</t>
  </si>
  <si>
    <t>Thạch Ngọc</t>
  </si>
  <si>
    <t>Tượng Sơn</t>
  </si>
  <si>
    <t>Thạch Văn</t>
  </si>
  <si>
    <t>Thạch Vĩnh</t>
  </si>
  <si>
    <t>Thạch Thắng</t>
  </si>
  <si>
    <t>Thạch Lưu</t>
  </si>
  <si>
    <t>Thạch Đài</t>
  </si>
  <si>
    <t>Bắc Sơn</t>
  </si>
  <si>
    <t>Thạch Hội</t>
  </si>
  <si>
    <t>Thạch Tân</t>
  </si>
  <si>
    <t>Thạch Lâm</t>
  </si>
  <si>
    <t>Thạch Xuân</t>
  </si>
  <si>
    <t>Thạch Hương</t>
  </si>
  <si>
    <t>Nam Hương</t>
  </si>
  <si>
    <t>Thạch Điền</t>
  </si>
  <si>
    <t>x</t>
  </si>
  <si>
    <t xml:space="preserve">           Niên giám Thống kê là sản phẩm được Chi Cục Thống kê Thạch Hà xuất bản hàng năm. Nội dung bao gồm những số liệu cơ bản về thực trạng tình hình kinh tế -  xã hội của huyện.</t>
  </si>
  <si>
    <t>Các ký hiệu nghiệp vụ cần lưu ý:</t>
  </si>
  <si>
    <t>(*) Ước tính</t>
  </si>
  <si>
    <t>(-) Không có hiện tượng phát sinh</t>
  </si>
  <si>
    <t>(...) Có phát sinh nhưng chưa thu thập được hoặc số liệu quá bé.</t>
  </si>
  <si>
    <t xml:space="preserve">         Trong quá trình biên soạn còn có những thiếu sót, Chi cục Thống kê Thạch Hà mong nhận được sự góp ý của bạn đọc để việc biên soạn kỳ sau hoàn thiện hơn.</t>
  </si>
  <si>
    <t xml:space="preserve">           Trong khi sử dụng, nếu có vấn đề cần trao đổi xin vui lòng liên hệ qua số điện thoại: 0393.845.294 Chi cục Thống kê Thạch Hà</t>
  </si>
  <si>
    <t>CHI CỤC THỐNG KÊ  THẠCH HÀ</t>
  </si>
  <si>
    <t xml:space="preserve">     B. Khai khoáng</t>
  </si>
  <si>
    <t xml:space="preserve">     C. Công nghiệp chế biến, chế tạo</t>
  </si>
  <si>
    <t xml:space="preserve">     D. Sản xuất và phân phối điện, khí đốt, nước nóng, hơi nước và điều hoà không khí</t>
  </si>
  <si>
    <t xml:space="preserve">     F. Xây dựng</t>
  </si>
  <si>
    <t xml:space="preserve">     G. Bán buôn và bán lẻ; sửa chữa ô tô, mô tô, xe máy và xe có động cơ khác</t>
  </si>
  <si>
    <t xml:space="preserve">     H. Vận tải kho bãi</t>
  </si>
  <si>
    <t xml:space="preserve">     I. Dịch vụ lưu trú và ăn uống</t>
  </si>
  <si>
    <t xml:space="preserve">     J. Thông tin và truyền thông</t>
  </si>
  <si>
    <t xml:space="preserve">     K. Hoạt động tài chính, ngân hàng và bảo hiểm</t>
  </si>
  <si>
    <t xml:space="preserve">     L. Hoạt động kinh doanh bất động sản</t>
  </si>
  <si>
    <t xml:space="preserve">     M. Hoạt động chuyên môn, khoa học và công nghệ</t>
  </si>
  <si>
    <t xml:space="preserve">     N. Hoạt động hành chính và dịch vụ hỗ trợ</t>
  </si>
  <si>
    <t xml:space="preserve">     P. Giáo dục và đào tạo</t>
  </si>
  <si>
    <t xml:space="preserve">     Q. Y tế và hoạt động trợ giúp xã hội</t>
  </si>
  <si>
    <t xml:space="preserve">     R. Nghệ thuật, vui chơi và giải trí</t>
  </si>
  <si>
    <t xml:space="preserve">     S. Hoạt động dịch vụ khác</t>
  </si>
  <si>
    <t>A.N«ng NghiÖp,  L©m NghiÖp Vµ Thuû S¶n</t>
  </si>
  <si>
    <t>B. Khai Kho¸ng</t>
  </si>
  <si>
    <t>C.C«ng NghiÖp ChÕ BiÕn , ChÕ T¹o</t>
  </si>
  <si>
    <t>F.X©y Dùng</t>
  </si>
  <si>
    <t>G.B¸n Bu«n Vµ B¸n LÎ; Söa Ch÷a ¤ T«, M« T«, Xe M¸y</t>
  </si>
  <si>
    <t>H.VËn T¶i Kho B·i</t>
  </si>
  <si>
    <t>I.DÞch Vô L­u Tró Vµ ¡n Uèng</t>
  </si>
  <si>
    <t>M.Ho¹t §éng Chuyªn M«n, Khoa Häc Vµ C«ng NghÖ</t>
  </si>
  <si>
    <t>N.Ho¹t §éng Hµnh ChÝnh Vµ DÞch Vô Hç Trî</t>
  </si>
  <si>
    <t>P.Gi¸o Dôc Vµ §µo T¹o</t>
  </si>
  <si>
    <t>S.Ho¹t §éng DÞch Vô Kh¸c</t>
  </si>
  <si>
    <t>E.Cung CÊp N­íc; Ho¹t §éng Qu¶n Lý Vµ Xö Lý R¸c Th¶i</t>
  </si>
  <si>
    <t>K.Ho¹t §éng Tµi ChÝnh, Ng©n Hµng Vµ B¶o HiÓm</t>
  </si>
  <si>
    <t>D.S¶n XuÊt Vµ Ph©n Phèi §iÖn, KhÝ §èt, N­íc Nãng, H¬i n­íc</t>
  </si>
  <si>
    <t xml:space="preserve"> Chia theo ngành kinh tế</t>
  </si>
  <si>
    <t>R.NghÖ ThuËt, Vui Ch¬i Vµ Gi¶i TrÝ</t>
  </si>
  <si>
    <t>D.S¶n XuÊt Vµ Ph©n Phèi §iÖn, KhÝ §èt, N</t>
  </si>
  <si>
    <t>E.Cung CÊp N­íc; Ho¹t §éng Qu¶n Lý Vµ Xö</t>
  </si>
  <si>
    <t>K.Ho¹t §éng Tµi ChÝnh, Ng©n Hµng Vµ B¶o hiểm</t>
  </si>
  <si>
    <t>S. Hoạt động dịch vụ khác</t>
  </si>
  <si>
    <t>Thạch Tiến</t>
  </si>
  <si>
    <t>Thach Tiến</t>
  </si>
  <si>
    <t>Thạch tiến</t>
  </si>
  <si>
    <t>-</t>
  </si>
  <si>
    <t>Cam</t>
  </si>
  <si>
    <t>Quýt</t>
  </si>
  <si>
    <t>Bưởi</t>
  </si>
  <si>
    <t>Chuối</t>
  </si>
  <si>
    <t>Mít</t>
  </si>
  <si>
    <t>Chanh</t>
  </si>
  <si>
    <t>ĐVT: Doanh nghiệp</t>
  </si>
  <si>
    <t>16. Lao động hợp tác xã phân theo ngành kinh tế</t>
  </si>
  <si>
    <t xml:space="preserve">17. Số cơ sở kinh tế cá thể phi nông, lâm nghiệp và thuỷ sản </t>
  </si>
  <si>
    <t>19. Giá trị sản phẩm thu được trên 1 hécta đất trồng trọt</t>
  </si>
  <si>
    <t>20. Diện tích các loại cây trồng phân theo nhóm cây</t>
  </si>
  <si>
    <t>21. Sản lượng lương thực có hạt</t>
  </si>
  <si>
    <t xml:space="preserve">22. Diện tích cây lương thực có hạt phân theo xã, phường, thị trấn </t>
  </si>
  <si>
    <t xml:space="preserve">23. Sản lượng lương thực có hạt phân theo xã, phường, thị trấn </t>
  </si>
  <si>
    <t>24. Diện tích gieo trồng một số cây hàng năm</t>
  </si>
  <si>
    <t>25. Năng suất một số cây hàng năm</t>
  </si>
  <si>
    <t>26. Sản lượng một số cây hàng năm</t>
  </si>
  <si>
    <t>29. Diện tích gieo trồng lúa Đông Xuân phân theo xã, phường, thị trấn</t>
  </si>
  <si>
    <t>30. Sản lượng lúa Đông Xuân phân theo xã, phường, thị trấn</t>
  </si>
  <si>
    <t>31. Diện tích gieo trồng lúa Hè Thu phân theo xã, phường, thị trấn</t>
  </si>
  <si>
    <t>32. Sản lượng lúa Hè Thu phân theo xã, phường, thị trấn</t>
  </si>
  <si>
    <t>33. Diện tích gieo trồng lúa Mùa phân theo xã, phường, thị trấn</t>
  </si>
  <si>
    <t>34. Sản lượng lúa Mùa phân theo xã, phường, thị trấn</t>
  </si>
  <si>
    <t>35. Diện tích gieo trồng Ngô phân theo xã, phường, thị trấn</t>
  </si>
  <si>
    <t>36. Sản lượng Ngô phân theo xã, phường, thị trấn</t>
  </si>
  <si>
    <t>37. Diện tích gieo trồng Khoai lang phân theo xã, phường, thị trấn</t>
  </si>
  <si>
    <t>38. Sản lượng Khoai lang phân theo xã, phường, thị trấn</t>
  </si>
  <si>
    <t>39. Diện tích gieo trồng Lạc phân theo xã, phường, thị trấn</t>
  </si>
  <si>
    <t>40. Sản lượng Lạc phân theo xã, phường, thị trấn</t>
  </si>
  <si>
    <t>41. Diện tích và sản lượng lúa cả năm</t>
  </si>
  <si>
    <t>42. Diện tích gieo trồng một số cây lâu năm</t>
  </si>
  <si>
    <t>43. Diện tích cho sản phẩm một số cây lâu năm</t>
  </si>
  <si>
    <t>44. Sản lượng một số cây lâu năm</t>
  </si>
  <si>
    <t xml:space="preserve">45. Số lượng gia súc và gia cầm tại thời điểm 1/10 hàng năm </t>
  </si>
  <si>
    <t>46. Sản lượng sản phẩm chăn nuôi chủ yếu</t>
  </si>
  <si>
    <t>47. Diện tích rừng trồng mới tập trung phân theo loại rừng</t>
  </si>
  <si>
    <t xml:space="preserve">48. Diện tích nuôi trồng thủy sản </t>
  </si>
  <si>
    <t>49. Diện tích nuôi trồng thủy sản phân theo xã/phường/thị trấn</t>
  </si>
  <si>
    <t xml:space="preserve">50. Số cơ sở sản xuất công nghiệp trên địa bàn </t>
  </si>
  <si>
    <t xml:space="preserve">51. Số lao động trong các cơ sở sản xuất công nghiệp trên địa bàn </t>
  </si>
  <si>
    <t>52. Giáo dục mầm non</t>
  </si>
  <si>
    <t xml:space="preserve">56. Số học sinh mầm non phân theo xã/phường/thị trấn </t>
  </si>
  <si>
    <t>57. Số trường học và lớp học phổ thông</t>
  </si>
  <si>
    <t xml:space="preserve">60. Số giáo viên và học sinh phổ thông </t>
  </si>
  <si>
    <t xml:space="preserve">61. Số nữ giáo viên và nữ học sinh phổ thông </t>
  </si>
  <si>
    <t>64. Số cơ sở y tế, giường bệnh do cấp huyện quản lý</t>
  </si>
  <si>
    <t>65. Số nhân lực y tế do cấp huyện quản lý</t>
  </si>
  <si>
    <t xml:space="preserve">66. Tỷ lệ trẻ em dưới 1 tuổi được tiêm chủng đầy đủ các loại vắc xin </t>
  </si>
  <si>
    <t>69. Tai nạn giao thông và cháy, nổ</t>
  </si>
  <si>
    <t>70. Hoạt động tư pháp</t>
  </si>
  <si>
    <t>71.  Thiệt hại do thiên tai</t>
  </si>
  <si>
    <t>7. Dân số trung bình phân theo xã/phường/thị trấn</t>
  </si>
  <si>
    <t>8. Dân số trung bình nam phân theo xã/phường/thị trấn</t>
  </si>
  <si>
    <t>Trung hoc</t>
  </si>
  <si>
    <t>phổ thông</t>
  </si>
  <si>
    <t>96,3</t>
  </si>
  <si>
    <t>98,4</t>
  </si>
  <si>
    <t>98,5</t>
  </si>
  <si>
    <t>98,9</t>
  </si>
  <si>
    <t>97,9</t>
  </si>
  <si>
    <t>98,8</t>
  </si>
  <si>
    <t>98,3</t>
  </si>
  <si>
    <t>97,5</t>
  </si>
  <si>
    <t>98,7</t>
  </si>
  <si>
    <t>97,4</t>
  </si>
  <si>
    <t>96,6</t>
  </si>
  <si>
    <t>95,6</t>
  </si>
  <si>
    <t>97,6</t>
  </si>
  <si>
    <t>98,1</t>
  </si>
  <si>
    <t>Trung tâm y tế dự phòng</t>
  </si>
  <si>
    <t>394,7</t>
  </si>
  <si>
    <t>435,6</t>
  </si>
  <si>
    <t>735,02</t>
  </si>
  <si>
    <t>124,1</t>
  </si>
  <si>
    <t>437,68</t>
  </si>
  <si>
    <t>116,8</t>
  </si>
  <si>
    <t>1,296,8</t>
  </si>
  <si>
    <t>705,00</t>
  </si>
  <si>
    <t>531,5</t>
  </si>
  <si>
    <t>124,4</t>
  </si>
  <si>
    <t>1,360,9</t>
  </si>
  <si>
    <t>854,7</t>
  </si>
  <si>
    <t xml:space="preserve"> * Trường Tiểu học và Trung học cơ sở Thạch Hội nhập thành trường Tiểu học và THCS Thạch Hội</t>
  </si>
  <si>
    <r>
      <t xml:space="preserve">Trung học cơ sở  </t>
    </r>
    <r>
      <rPr>
        <i/>
        <sz val="10"/>
        <rFont val="Arial"/>
        <family val="2"/>
      </rPr>
      <t xml:space="preserve">         </t>
    </r>
  </si>
  <si>
    <t>15. Số hợp tác xã đang hoạt động phân theo ngành kinh tế</t>
  </si>
  <si>
    <t>M. Hoạt động chuyên môn, khoa học và công nghệ</t>
  </si>
  <si>
    <t xml:space="preserve">18. Số lao động kinh tế cá thể phi nông, lâm nghiệp và thuỷ sản </t>
  </si>
  <si>
    <t xml:space="preserve"> B. Khai khoáng</t>
  </si>
  <si>
    <t xml:space="preserve"> C. Công nghiệp chế biến, chế tạo</t>
  </si>
  <si>
    <r>
      <t>(Km</t>
    </r>
    <r>
      <rPr>
        <i/>
        <vertAlign val="superscript"/>
        <sz val="11"/>
        <rFont val="Arial"/>
        <family val="2"/>
      </rPr>
      <t>2</t>
    </r>
    <r>
      <rPr>
        <i/>
        <sz val="11"/>
        <rFont val="Arial"/>
        <family val="2"/>
      </rPr>
      <t>)</t>
    </r>
  </si>
  <si>
    <r>
      <t>(Người/km</t>
    </r>
    <r>
      <rPr>
        <i/>
        <vertAlign val="superscript"/>
        <sz val="11"/>
        <rFont val="Arial"/>
        <family val="2"/>
      </rPr>
      <t>2</t>
    </r>
    <r>
      <rPr>
        <i/>
        <sz val="11"/>
        <rFont val="Arial"/>
        <family val="2"/>
      </rPr>
      <t>)</t>
    </r>
  </si>
  <si>
    <r>
      <t>TỔNG SỐ -</t>
    </r>
    <r>
      <rPr>
        <b/>
        <i/>
        <sz val="11"/>
        <rFont val="Arial"/>
        <family val="2"/>
      </rPr>
      <t xml:space="preserve"> TOTAL</t>
    </r>
  </si>
  <si>
    <t>CHI CỤC THỐNG KÊ HUYỆN THẠCH HÀ</t>
  </si>
  <si>
    <t xml:space="preserve">68. Số hộ nghèo phân theo xã/phường/thị trấn </t>
  </si>
  <si>
    <t xml:space="preserve"> Số hộ cận nghèo phân theo xã/phường/thị trấn </t>
  </si>
  <si>
    <t>2. Hiện trạng sử dụng đất năm 2019</t>
  </si>
  <si>
    <t xml:space="preserve">    và phân theo xã/phường/thị trấn (tính đến 31/12/2019)  </t>
  </si>
  <si>
    <t xml:space="preserve">     và phân theo xã/phường/thị trấn (tính đến 31/12/2019 )</t>
  </si>
  <si>
    <r>
      <t>Sơ bộ -</t>
    </r>
    <r>
      <rPr>
        <i/>
        <sz val="10"/>
        <rFont val="Arial"/>
        <family val="2"/>
      </rPr>
      <t xml:space="preserve"> Prel NĂM 2019</t>
    </r>
  </si>
  <si>
    <t>Sơ bộ
 2019</t>
  </si>
  <si>
    <t>Sơ bộ 2019</t>
  </si>
  <si>
    <t xml:space="preserve">53. Số trường mầm non năm học 2018 - 2019 phân theo xã/phường/thị trấn </t>
  </si>
  <si>
    <t xml:space="preserve">54. Số lớp/nhóm trẻ mầm non năm học 2018- 2019 phân theo xã/phường/thị trấn </t>
  </si>
  <si>
    <t xml:space="preserve">55. Số giáo viên mầm non năm học 2018 - 2019 phân theo xã/phường/thị trấn </t>
  </si>
  <si>
    <t xml:space="preserve">58. Số trường phổ thông năm học 2018 - 2019 phân theo xã/phường/thị trấn </t>
  </si>
  <si>
    <t xml:space="preserve">59. Số lớp học phổ thông năm học 2018 - 2019 phân theo xã/phường/thị trấn </t>
  </si>
  <si>
    <t>Sơ bộ năm 2019</t>
  </si>
  <si>
    <t xml:space="preserve">63. Số học sinh phổ thông năm học 2018 - 2019 phân theo xã/phường/thị trấn </t>
  </si>
  <si>
    <t xml:space="preserve">62. Số giáo viên phổ thông năm học 2018- 2019 phân theo xã/phường/thị trấn </t>
  </si>
  <si>
    <t>NĂM 2019</t>
  </si>
  <si>
    <t>5. Diện tích, dân số và mật độ dân số năm 2019</t>
  </si>
  <si>
    <t>27. Diện tích gieo trồng lúa cả năm phân theo xã, phường, thị trấn</t>
  </si>
  <si>
    <t>28. Sản lượng lúa cả năm phân theo xã, phường, thị trấn</t>
  </si>
  <si>
    <t xml:space="preserve"> Q. Y tế và hoạt động trợ giúp xã hội                                                                                                                                                                 </t>
  </si>
  <si>
    <t xml:space="preserve">L. Hoạt động kinh doanh bất động sản                                                                                                                                                                 </t>
  </si>
  <si>
    <t xml:space="preserve">J. Thông tin và truyền thông                                                                                                                                                                         </t>
  </si>
  <si>
    <t>M. Ho¹t §éng Chuyªn M«n, Khoa Häc Vµ C«ng NghÖ</t>
  </si>
  <si>
    <t>N. Ho¹t §éng Hµnh ChÝnh Vµ DÞch Vô Hç Trî</t>
  </si>
  <si>
    <t>P. Gi¸o Dôc Vµ §µo T¹o</t>
  </si>
  <si>
    <t>K. Ho¹t §éng Tµi ChÝnh, Ng©n Hµng Vµ B¶o hiểm</t>
  </si>
  <si>
    <t>H. VËn T¶i Kho B·i</t>
  </si>
  <si>
    <t>I. DÞch Vô L­u Tró Vµ ¡n Uèng</t>
  </si>
  <si>
    <t>G. B¸n Bu«n Vµ B¸n LÎ; Söa Ch÷a ¤ T«, M« T«, Xe M¸y</t>
  </si>
  <si>
    <t>E. Cung CÊp N­íc; Ho¹t §éng Qu¶n Lý Vµ Xö</t>
  </si>
  <si>
    <t>F. X ©y Dùng</t>
  </si>
  <si>
    <t>C. C«ng NghiÖp ChÕ BiÕn , ChÕ T¹o</t>
  </si>
  <si>
    <t xml:space="preserve">     </t>
  </si>
  <si>
    <t>67.  Số người nhiễm và chết do HIV/AIDS năm 2019</t>
  </si>
  <si>
    <t>Lũy kế tính đến 31/12/2019</t>
  </si>
  <si>
    <t>1,351,4</t>
  </si>
  <si>
    <t>Năm 2019</t>
  </si>
  <si>
    <t xml:space="preserve">          Niên giám thống kê năm 2019 bao gồm hệ thống số liệu chính thức 4 năm từ 2015- 2018, số liệu năm 2019 là số liệu sơ bộ. Ngoài ra số liệu của một số chỉ tiêu xuất bản các năm trước cũng được chỉnh lý và chuẩn hóa trên cơ sở sử dụng kết quả các cuộc điều tra tiến hành trong những năm qua.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</si>
</sst>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2" formatCode="_(&quot;$&quot;* #,##0_);_(&quot;$&quot;* \(#,##0\);_(&quot;$&quot;* &quot;-&quot;_);_(@_)"/>
    <numFmt numFmtId="41" formatCode="_(* #,##0_);_(* \(#,##0\);_(* &quot;-&quot;_);_(@_)"/>
    <numFmt numFmtId="43" formatCode="_(* #,##0.00_);_(* \(#,##0.00\);_(* &quot;-&quot;??_);_(@_)"/>
    <numFmt numFmtId="164" formatCode="_-&quot;$&quot;* #,##0_-;\-&quot;$&quot;* #,##0_-;_-&quot;$&quot;* &quot;-&quot;_-;_-@_-"/>
    <numFmt numFmtId="165" formatCode="0&quot;.&quot;000%"/>
    <numFmt numFmtId="166" formatCode="###,0&quot;.&quot;00\ &quot;F&quot;;[Red]\-###,0&quot;.&quot;00\ &quot;F&quot;"/>
    <numFmt numFmtId="167" formatCode="_-* #,##0_-;\-* #,##0_-;_-* &quot;-&quot;_-;_-@_-"/>
    <numFmt numFmtId="168" formatCode="_-* #,##0.00_-;\-* #,##0.00_-;_-* &quot;-&quot;??_-;_-@_-"/>
    <numFmt numFmtId="169" formatCode="_-* #,##0.00\ _V_N_D_-;\-* #,##0.00\ _V_N_D_-;_-* &quot;-&quot;??\ _V_N_D_-;_-@_-"/>
    <numFmt numFmtId="170" formatCode="_-* #,##0\ _V_N_D_-;\-* #,##0\ _V_N_D_-;_-* &quot;-&quot;\ _V_N_D_-;_-@_-"/>
    <numFmt numFmtId="171" formatCode="&quot;SFr.&quot;\ #,##0.00;[Red]&quot;SFr.&quot;\ \-#,##0.00"/>
    <numFmt numFmtId="172" formatCode="_ &quot;SFr.&quot;\ * #,##0_ ;_ &quot;SFr.&quot;\ * \-#,##0_ ;_ &quot;SFr.&quot;\ * &quot;-&quot;_ ;_ @_ "/>
    <numFmt numFmtId="173" formatCode="_ * #,##0_ ;_ * \-#,##0_ ;_ * &quot;-&quot;_ ;_ @_ "/>
    <numFmt numFmtId="174" formatCode="_ * #,##0.00_ ;_ * \-#,##0.00_ ;_ * &quot;-&quot;??_ ;_ @_ "/>
    <numFmt numFmtId="175" formatCode="_-* #,##0.00\ &quot;F&quot;_-;\-* #,##0.00\ &quot;F&quot;_-;_-* &quot;-&quot;??\ &quot;F&quot;_-;_-@_-"/>
    <numFmt numFmtId="176" formatCode="_-* #,##0\ _P_t_s_-;\-* #,##0\ _P_t_s_-;_-* &quot;-&quot;\ _P_t_s_-;_-@_-"/>
    <numFmt numFmtId="177" formatCode="_-* #,##0.00\ _₫_-;\-* #,##0.00\ _₫_-;_-* &quot;-&quot;??\ _₫_-;_-@_-"/>
    <numFmt numFmtId="178" formatCode="#,##0;\(#,##0\)"/>
    <numFmt numFmtId="179" formatCode="_ * #,##0.00_)\ &quot;ĐỒNG&quot;_ ;_ * \(#,##0.00\)\ &quot;ĐỒNG&quot;_ ;_ * &quot;-&quot;??_)\ &quot;ĐỒNG&quot;_ ;_ @_ "/>
    <numFmt numFmtId="180" formatCode="\$#,##0\ ;\(\$#,##0\)"/>
    <numFmt numFmtId="181" formatCode="\t0.00%"/>
    <numFmt numFmtId="182" formatCode="\t#\ ??/??"/>
    <numFmt numFmtId="183" formatCode="m/d"/>
    <numFmt numFmtId="184" formatCode="&quot;ß&quot;#,##0;\-&quot;&quot;\ß&quot;&quot;#,##0"/>
    <numFmt numFmtId="185" formatCode="0.00_)"/>
    <numFmt numFmtId="186" formatCode="_###,###,###"/>
    <numFmt numFmtId="187" formatCode="&quot;\&quot;#,##0;[Red]&quot;\&quot;&quot;\&quot;\-#,##0"/>
    <numFmt numFmtId="188" formatCode="&quot;\&quot;#,##0.00;[Red]&quot;\&quot;&quot;\&quot;&quot;\&quot;&quot;\&quot;&quot;\&quot;&quot;\&quot;\-#,##0.00"/>
    <numFmt numFmtId="189" formatCode="&quot;\&quot;#,##0.00;[Red]&quot;\&quot;\-#,##0.00"/>
    <numFmt numFmtId="190" formatCode="&quot;\&quot;#,##0;[Red]&quot;\&quot;\-#,##0"/>
    <numFmt numFmtId="191" formatCode="#,##0\ &quot;$&quot;_);[Red]\(#,##0\ &quot;$&quot;\)"/>
    <numFmt numFmtId="192" formatCode="_-&quot;$&quot;* #,##0.00_-;\-&quot;$&quot;* #,##0.00_-;_-&quot;$&quot;* &quot;-&quot;??_-;_-@_-"/>
    <numFmt numFmtId="193" formatCode="0.0"/>
    <numFmt numFmtId="194" formatCode="_(* #\ ##0.0_);[Red]_(* \-#\ ##0.0_);_(* &quot;-&quot;_);[Blue]_(@_)"/>
    <numFmt numFmtId="195" formatCode="_-* #,##0_-;\-* #,##0_-;_-* &quot;-&quot;??_-;_-@_-"/>
    <numFmt numFmtId="196" formatCode="_(* #,##0_);_(* \(#,##0\);_(* &quot;-&quot;??_);_(@_)"/>
    <numFmt numFmtId="197" formatCode="#,##0.0"/>
  </numFmts>
  <fonts count="171">
    <font>
      <sz val="10"/>
      <name val="Arial"/>
    </font>
    <font>
      <sz val="12"/>
      <color theme="1"/>
      <name val="Arial"/>
      <family val="2"/>
    </font>
    <font>
      <sz val="10"/>
      <name val="Arial"/>
      <family val="2"/>
    </font>
    <font>
      <b/>
      <sz val="10"/>
      <name val="Arial"/>
      <family val="2"/>
    </font>
    <font>
      <i/>
      <sz val="10"/>
      <name val="Arial"/>
      <family val="2"/>
    </font>
    <font>
      <sz val="11"/>
      <name val="Arial"/>
      <family val="2"/>
    </font>
    <font>
      <sz val="12"/>
      <name val="VNI-Times"/>
    </font>
    <font>
      <sz val="11"/>
      <name val="??"/>
      <family val="3"/>
    </font>
    <font>
      <sz val="14"/>
      <name val="??"/>
      <family val="3"/>
    </font>
    <font>
      <sz val="12"/>
      <name val="????"/>
      <charset val="136"/>
    </font>
    <font>
      <sz val="12"/>
      <name val="???"/>
      <family val="3"/>
    </font>
    <font>
      <sz val="10"/>
      <name val="???"/>
      <family val="3"/>
    </font>
    <font>
      <sz val="10"/>
      <name val="VNI-Times"/>
    </font>
    <font>
      <sz val="10"/>
      <name val="Arial"/>
      <family val="2"/>
      <charset val="163"/>
    </font>
    <font>
      <sz val="11"/>
      <name val=".VnTime"/>
      <family val="2"/>
    </font>
    <font>
      <sz val="12"/>
      <color indexed="8"/>
      <name val="¹ÙÅÁÃ¼"/>
      <family val="1"/>
      <charset val="129"/>
    </font>
    <font>
      <sz val="11"/>
      <color indexed="8"/>
      <name val="Calibri"/>
      <family val="2"/>
    </font>
    <font>
      <sz val="11"/>
      <color indexed="9"/>
      <name val="Calibri"/>
      <family val="2"/>
    </font>
    <font>
      <sz val="12"/>
      <name val="¹UAAA¼"/>
      <family val="3"/>
      <charset val="129"/>
    </font>
    <font>
      <sz val="12"/>
      <name val="¹ÙÅÁÃ¼"/>
      <charset val="129"/>
    </font>
    <font>
      <sz val="11"/>
      <color indexed="20"/>
      <name val="Calibri"/>
      <family val="2"/>
    </font>
    <font>
      <sz val="10"/>
      <name val="Times New Roman"/>
      <family val="1"/>
    </font>
    <font>
      <b/>
      <sz val="11"/>
      <color indexed="52"/>
      <name val="Calibri"/>
      <family val="2"/>
    </font>
    <font>
      <b/>
      <sz val="10"/>
      <name val="Helv"/>
    </font>
    <font>
      <b/>
      <sz val="11"/>
      <color indexed="9"/>
      <name val="Calibri"/>
      <family val="2"/>
    </font>
    <font>
      <sz val="13"/>
      <name val="Times New Roman"/>
      <family val="1"/>
      <charset val="163"/>
    </font>
    <font>
      <sz val="11"/>
      <color indexed="8"/>
      <name val="Arial"/>
      <family val="2"/>
    </font>
    <font>
      <sz val="12"/>
      <name val=".VnTime"/>
      <family val="2"/>
    </font>
    <font>
      <sz val="12"/>
      <name val="Arial"/>
      <family val="2"/>
      <charset val="163"/>
    </font>
    <font>
      <sz val="14"/>
      <name val=".VnTime"/>
      <family val="2"/>
    </font>
    <font>
      <sz val="11"/>
      <name val="UVnTime"/>
      <family val="2"/>
    </font>
    <font>
      <sz val="13"/>
      <name val=".VnTime"/>
      <family val="2"/>
    </font>
    <font>
      <sz val="12"/>
      <name val="Times New Roman"/>
      <family val="1"/>
      <charset val="163"/>
    </font>
    <font>
      <sz val="8"/>
      <name val="Tahoma"/>
      <family val="2"/>
      <charset val="163"/>
    </font>
    <font>
      <b/>
      <sz val="12"/>
      <name val="VNTime"/>
      <family val="2"/>
    </font>
    <font>
      <b/>
      <sz val="12"/>
      <name val="VNTimeH"/>
      <family val="2"/>
    </font>
    <font>
      <i/>
      <sz val="11"/>
      <color indexed="23"/>
      <name val="Calibri"/>
      <family val="2"/>
    </font>
    <font>
      <sz val="12"/>
      <name val="VNTime"/>
      <family val="2"/>
    </font>
    <font>
      <sz val="11"/>
      <color indexed="17"/>
      <name val="Calibri"/>
      <family val="2"/>
    </font>
    <font>
      <sz val="8"/>
      <name val="Arial"/>
      <family val="2"/>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sz val="11"/>
      <color indexed="62"/>
      <name val="Calibri"/>
      <family val="2"/>
    </font>
    <font>
      <sz val="12"/>
      <color indexed="62"/>
      <name val=".VnTime"/>
      <family val="2"/>
    </font>
    <font>
      <sz val="11"/>
      <color indexed="52"/>
      <name val="Calibri"/>
      <family val="2"/>
    </font>
    <font>
      <b/>
      <sz val="11"/>
      <name val="Helv"/>
    </font>
    <font>
      <sz val="12"/>
      <name val="Arial"/>
      <family val="2"/>
    </font>
    <font>
      <sz val="11"/>
      <color indexed="60"/>
      <name val="Calibri"/>
      <family val="2"/>
    </font>
    <font>
      <sz val="7"/>
      <name val="Small Fonts"/>
      <family val="2"/>
    </font>
    <font>
      <b/>
      <i/>
      <sz val="16"/>
      <name val="Helv"/>
      <family val="2"/>
    </font>
    <font>
      <b/>
      <i/>
      <sz val="16"/>
      <name val="Helv"/>
    </font>
    <font>
      <sz val="14"/>
      <name val=".VnArial"/>
      <family val="2"/>
    </font>
    <font>
      <sz val="10"/>
      <name val=".VnTime"/>
      <family val="2"/>
    </font>
    <font>
      <sz val="13"/>
      <name val="Times New Roman"/>
      <family val="1"/>
    </font>
    <font>
      <sz val="12"/>
      <name val=".VnArial"/>
      <family val="2"/>
    </font>
    <font>
      <sz val="14"/>
      <name val="Times New Roman"/>
      <family val="1"/>
      <charset val="163"/>
    </font>
    <font>
      <sz val="8"/>
      <name val=".VnTime"/>
      <family val="2"/>
    </font>
    <font>
      <sz val="13"/>
      <name val="VNI-Times"/>
    </font>
    <font>
      <b/>
      <sz val="11"/>
      <color indexed="63"/>
      <name val="Calibri"/>
      <family val="2"/>
    </font>
    <font>
      <b/>
      <sz val="12"/>
      <name val=".VnArial Narrow"/>
      <family val="2"/>
    </font>
    <font>
      <sz val="13"/>
      <name val=".VnArialH"/>
      <family val="2"/>
    </font>
    <font>
      <i/>
      <sz val="11"/>
      <name val=".VnTime"/>
      <family val="2"/>
    </font>
    <font>
      <i/>
      <sz val="12"/>
      <name val=".VnArial Narrow"/>
      <family val="2"/>
    </font>
    <font>
      <b/>
      <sz val="8"/>
      <name val=".VnTime"/>
      <family val="2"/>
    </font>
    <font>
      <sz val="10"/>
      <name val=".VnArial"/>
      <family val="2"/>
    </font>
    <font>
      <sz val="11"/>
      <name val=".VnArial Narrow"/>
      <family val="2"/>
    </font>
    <font>
      <sz val="14"/>
      <name val=".Vn3DH"/>
      <family val="2"/>
    </font>
    <font>
      <b/>
      <sz val="11"/>
      <color indexed="8"/>
      <name val="Calibri"/>
      <family val="2"/>
    </font>
    <font>
      <sz val="11"/>
      <color indexed="10"/>
      <name val="Calibri"/>
      <family val="2"/>
    </font>
    <font>
      <sz val="14"/>
      <name val="Cordia New"/>
      <family val="2"/>
    </font>
    <font>
      <sz val="14"/>
      <name val="뼻뮝"/>
      <family val="3"/>
      <charset val="129"/>
    </font>
    <font>
      <sz val="12"/>
      <name val="바탕체"/>
      <family val="3"/>
    </font>
    <font>
      <sz val="12"/>
      <name val="뼻뮝"/>
      <family val="1"/>
      <charset val="129"/>
    </font>
    <font>
      <b/>
      <sz val="9"/>
      <name val="Arial"/>
      <family val="2"/>
    </font>
    <font>
      <sz val="12"/>
      <name val="新細明體"/>
      <charset val="136"/>
    </font>
    <font>
      <sz val="12"/>
      <name val="Courier"/>
      <family val="3"/>
    </font>
    <font>
      <sz val="12"/>
      <name val="바탕체"/>
      <family val="1"/>
      <charset val="129"/>
    </font>
    <font>
      <sz val="10"/>
      <name val="굴림체"/>
      <family val="3"/>
      <charset val="129"/>
    </font>
    <font>
      <sz val="10"/>
      <name val=" "/>
      <family val="1"/>
      <charset val="136"/>
    </font>
    <font>
      <sz val="12"/>
      <name val="Times New Roman"/>
      <family val="1"/>
    </font>
    <font>
      <b/>
      <i/>
      <sz val="12"/>
      <name val="Arial"/>
      <family val="2"/>
    </font>
    <font>
      <sz val="10"/>
      <name val="Arial"/>
      <family val="2"/>
    </font>
    <font>
      <sz val="10"/>
      <color indexed="8"/>
      <name val="Arial"/>
      <family val="2"/>
    </font>
    <font>
      <sz val="9"/>
      <name val="Arial"/>
      <family val="2"/>
    </font>
    <font>
      <i/>
      <sz val="10"/>
      <color indexed="8"/>
      <name val="Arial"/>
      <family val="2"/>
    </font>
    <font>
      <sz val="12"/>
      <name val="Arial"/>
      <family val="2"/>
    </font>
    <font>
      <i/>
      <sz val="9"/>
      <name val="Arial"/>
      <family val="2"/>
    </font>
    <font>
      <sz val="12"/>
      <name val=".VnArial"/>
      <family val="2"/>
    </font>
    <font>
      <sz val="9.5"/>
      <name val="Arial"/>
      <family val="2"/>
    </font>
    <font>
      <i/>
      <sz val="9.5"/>
      <name val="Arial"/>
      <family val="2"/>
    </font>
    <font>
      <sz val="10"/>
      <name val=".VnTime"/>
      <family val="2"/>
    </font>
    <font>
      <b/>
      <sz val="9.5"/>
      <name val="Arial"/>
      <family val="2"/>
    </font>
    <font>
      <b/>
      <sz val="16"/>
      <color indexed="8"/>
      <name val="Arial"/>
      <family val="2"/>
    </font>
    <font>
      <i/>
      <sz val="18"/>
      <name val="Arial"/>
      <family val="2"/>
    </font>
    <font>
      <i/>
      <sz val="11"/>
      <name val=".VnArial"/>
      <family val="2"/>
    </font>
    <font>
      <sz val="11"/>
      <color theme="1"/>
      <name val="Arial"/>
      <family val="2"/>
    </font>
    <font>
      <b/>
      <sz val="16"/>
      <name val="Arial"/>
      <family val="2"/>
    </font>
    <font>
      <sz val="14"/>
      <name val="Times New Roman"/>
      <family val="1"/>
    </font>
    <font>
      <b/>
      <i/>
      <sz val="10"/>
      <name val="Arial"/>
      <family val="2"/>
    </font>
    <font>
      <sz val="10"/>
      <color indexed="10"/>
      <name val="Arial"/>
      <family val="2"/>
    </font>
    <font>
      <i/>
      <sz val="16"/>
      <name val="Arial"/>
      <family val="2"/>
    </font>
    <font>
      <i/>
      <sz val="11"/>
      <name val="Arial"/>
      <family val="2"/>
    </font>
    <font>
      <b/>
      <sz val="12"/>
      <name val=".VnTime"/>
      <family val="2"/>
    </font>
    <font>
      <b/>
      <sz val="13"/>
      <name val=".VnTime"/>
      <family val="2"/>
    </font>
    <font>
      <sz val="11"/>
      <name val="Times New Roman"/>
      <family val="1"/>
    </font>
    <font>
      <sz val="12"/>
      <color indexed="56"/>
      <name val=".VnTime"/>
      <family val="2"/>
    </font>
    <font>
      <b/>
      <sz val="10"/>
      <name val=".VnArial"/>
      <family val="2"/>
    </font>
    <font>
      <b/>
      <sz val="10"/>
      <color indexed="12"/>
      <name val=".VnArial"/>
      <family val="2"/>
    </font>
    <font>
      <i/>
      <sz val="10"/>
      <name val=".VnTime"/>
      <family val="2"/>
    </font>
    <font>
      <i/>
      <sz val="10"/>
      <name val=".VnArial"/>
      <family val="2"/>
    </font>
    <font>
      <sz val="10"/>
      <color indexed="8"/>
      <name val=".VnArial"/>
      <family val="2"/>
    </font>
    <font>
      <i/>
      <sz val="12"/>
      <color indexed="8"/>
      <name val="Arial"/>
      <family val="2"/>
    </font>
    <font>
      <i/>
      <sz val="11"/>
      <color indexed="8"/>
      <name val="Arial"/>
      <family val="2"/>
    </font>
    <font>
      <sz val="14"/>
      <color indexed="10"/>
      <name val="Arial"/>
      <family val="2"/>
    </font>
    <font>
      <b/>
      <i/>
      <sz val="11"/>
      <name val="Arial"/>
      <family val="2"/>
    </font>
    <font>
      <b/>
      <sz val="11"/>
      <name val="Arial"/>
      <family val="2"/>
    </font>
    <font>
      <b/>
      <i/>
      <sz val="14"/>
      <name val="Arial"/>
      <family val="2"/>
    </font>
    <font>
      <b/>
      <sz val="10"/>
      <color indexed="8"/>
      <name val="Arial"/>
      <family val="2"/>
    </font>
    <font>
      <i/>
      <sz val="16"/>
      <name val=".VnArial"/>
      <family val="2"/>
    </font>
    <font>
      <b/>
      <i/>
      <sz val="10"/>
      <color indexed="8"/>
      <name val="Arial"/>
      <family val="2"/>
    </font>
    <font>
      <b/>
      <sz val="12"/>
      <color indexed="8"/>
      <name val="Arial"/>
      <family val="2"/>
    </font>
    <font>
      <sz val="9"/>
      <color indexed="8"/>
      <name val="Arial"/>
      <family val="2"/>
    </font>
    <font>
      <b/>
      <sz val="9"/>
      <color indexed="8"/>
      <name val="Arial"/>
      <family val="2"/>
    </font>
    <font>
      <sz val="16"/>
      <name val="Arial"/>
      <family val="2"/>
    </font>
    <font>
      <vertAlign val="superscript"/>
      <sz val="10"/>
      <name val="Arial"/>
      <family val="2"/>
    </font>
    <font>
      <b/>
      <vertAlign val="superscript"/>
      <sz val="9"/>
      <color indexed="8"/>
      <name val="Arial"/>
      <family val="2"/>
    </font>
    <font>
      <b/>
      <sz val="11"/>
      <color indexed="8"/>
      <name val="Arial"/>
      <family val="2"/>
    </font>
    <font>
      <b/>
      <i/>
      <sz val="12"/>
      <color indexed="8"/>
      <name val="Arial"/>
      <family val="2"/>
    </font>
    <font>
      <b/>
      <sz val="14"/>
      <name val="Arial"/>
      <family val="2"/>
    </font>
    <font>
      <sz val="9"/>
      <color rgb="FF000000"/>
      <name val="Arial"/>
      <family val="2"/>
    </font>
    <font>
      <b/>
      <sz val="20"/>
      <name val="Arial"/>
      <family val="2"/>
    </font>
    <font>
      <b/>
      <i/>
      <sz val="16"/>
      <name val="Arial"/>
      <family val="2"/>
    </font>
    <font>
      <b/>
      <sz val="11"/>
      <name val="Times New Roman"/>
      <family val="1"/>
    </font>
    <font>
      <sz val="12"/>
      <color theme="1"/>
      <name val="Times New Roman"/>
      <family val="1"/>
    </font>
    <font>
      <b/>
      <i/>
      <sz val="10"/>
      <name val=".VnArial"/>
      <family val="2"/>
    </font>
    <font>
      <i/>
      <sz val="11"/>
      <name val="Times New Roman"/>
      <family val="1"/>
    </font>
    <font>
      <sz val="14"/>
      <color indexed="8"/>
      <name val=".VnTime"/>
      <family val="2"/>
    </font>
    <font>
      <b/>
      <sz val="10"/>
      <name val="Tahoma"/>
      <family val="2"/>
    </font>
    <font>
      <sz val="10"/>
      <name val="Tahoma"/>
      <family val="2"/>
    </font>
    <font>
      <b/>
      <sz val="10"/>
      <name val="Times New Roman"/>
      <family val="1"/>
    </font>
    <font>
      <b/>
      <sz val="12"/>
      <name val="Times New Roman"/>
      <family val="1"/>
    </font>
    <font>
      <i/>
      <sz val="12"/>
      <name val="Times New Roman"/>
      <family val="1"/>
    </font>
    <font>
      <sz val="10"/>
      <name val="Arial"/>
      <family val="2"/>
    </font>
    <font>
      <sz val="10"/>
      <color theme="1"/>
      <name val="Arial"/>
      <family val="2"/>
    </font>
    <font>
      <b/>
      <sz val="14"/>
      <color indexed="8"/>
      <name val=".VnTime"/>
      <family val="2"/>
    </font>
    <font>
      <sz val="10"/>
      <color rgb="FFFF0000"/>
      <name val="Arial"/>
      <family val="2"/>
    </font>
    <font>
      <b/>
      <sz val="10"/>
      <color rgb="FFFF0000"/>
      <name val="Arial"/>
      <family val="2"/>
    </font>
    <font>
      <b/>
      <sz val="10"/>
      <color theme="1"/>
      <name val="Arial"/>
      <family val="2"/>
    </font>
    <font>
      <sz val="12"/>
      <color indexed="8"/>
      <name val="Times New Roman"/>
      <family val="1"/>
    </font>
    <font>
      <i/>
      <vertAlign val="superscript"/>
      <sz val="11"/>
      <name val="Arial"/>
      <family val="2"/>
    </font>
    <font>
      <i/>
      <sz val="14"/>
      <name val="Times New Roman"/>
      <family val="1"/>
    </font>
    <font>
      <b/>
      <sz val="14"/>
      <name val="Times New Roman"/>
      <family val="1"/>
    </font>
    <font>
      <i/>
      <sz val="11"/>
      <color theme="1"/>
      <name val="Times New Roman"/>
      <family val="1"/>
    </font>
    <font>
      <sz val="10"/>
      <name val=".Aral"/>
    </font>
    <font>
      <sz val="11"/>
      <color rgb="FFFF0000"/>
      <name val="Times New Roman"/>
      <family val="1"/>
    </font>
    <font>
      <sz val="11"/>
      <color rgb="FFFF0000"/>
      <name val="Arial"/>
      <family val="2"/>
    </font>
    <font>
      <sz val="10"/>
      <color indexed="8"/>
      <name val="Times New Roman"/>
      <family val="1"/>
    </font>
    <font>
      <sz val="10"/>
      <color indexed="8"/>
      <name val=".VnTime"/>
      <family val="2"/>
    </font>
    <font>
      <sz val="10"/>
      <color rgb="FFFF0000"/>
      <name val=".VnTime"/>
      <family val="2"/>
    </font>
    <font>
      <b/>
      <i/>
      <sz val="11"/>
      <color indexed="8"/>
      <name val="Times New Roman"/>
      <family val="1"/>
    </font>
    <font>
      <b/>
      <sz val="11"/>
      <color indexed="8"/>
      <name val="Times New Roman"/>
      <family val="1"/>
    </font>
    <font>
      <sz val="11"/>
      <color indexed="8"/>
      <name val="Times New Roman"/>
      <family val="1"/>
    </font>
    <font>
      <b/>
      <sz val="13"/>
      <name val="Times New Roman"/>
      <family val="1"/>
    </font>
    <font>
      <b/>
      <sz val="16"/>
      <name val="Times New Roman"/>
      <family val="1"/>
    </font>
    <font>
      <b/>
      <sz val="36"/>
      <name val="Times New Roman"/>
      <family val="1"/>
    </font>
    <font>
      <b/>
      <sz val="16"/>
      <color indexed="8"/>
      <name val="Times New Roman"/>
      <family val="1"/>
    </font>
  </fonts>
  <fills count="29">
    <fill>
      <patternFill patternType="none"/>
    </fill>
    <fill>
      <patternFill patternType="gray125"/>
    </fill>
    <fill>
      <patternFill patternType="solid">
        <f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s>
  <cellStyleXfs count="3735">
    <xf numFmtId="0" fontId="0" fillId="0" borderId="0"/>
    <xf numFmtId="164" fontId="6" fillId="0" borderId="0" applyFont="0" applyFill="0" applyBorder="0" applyAlignment="0" applyProtection="0"/>
    <xf numFmtId="165" fontId="7" fillId="0" borderId="0" applyFont="0" applyFill="0" applyBorder="0" applyAlignment="0" applyProtection="0"/>
    <xf numFmtId="0"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9" fillId="0" borderId="0" applyFont="0" applyFill="0" applyBorder="0" applyAlignment="0" applyProtection="0"/>
    <xf numFmtId="9" fontId="10" fillId="0" borderId="0" applyFont="0" applyFill="0" applyBorder="0" applyAlignment="0" applyProtection="0"/>
    <xf numFmtId="0" fontId="11" fillId="0" borderId="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9" fontId="12" fillId="0" borderId="0" applyFont="0" applyFill="0" applyBorder="0" applyAlignment="0" applyProtection="0"/>
    <xf numFmtId="167" fontId="6" fillId="0" borderId="0" applyFont="0" applyFill="0" applyBorder="0" applyAlignment="0" applyProtection="0"/>
    <xf numFmtId="42" fontId="12" fillId="0" borderId="0" applyFont="0" applyFill="0" applyBorder="0" applyAlignment="0" applyProtection="0"/>
    <xf numFmtId="169" fontId="12" fillId="0" borderId="0" applyFont="0" applyFill="0" applyBorder="0" applyAlignment="0" applyProtection="0"/>
    <xf numFmtId="168" fontId="6" fillId="0" borderId="0" applyFont="0" applyFill="0" applyBorder="0" applyAlignment="0" applyProtection="0"/>
    <xf numFmtId="170" fontId="12"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167" fontId="6"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5" fillId="0" borderId="0"/>
    <xf numFmtId="0" fontId="5" fillId="2" borderId="0" applyNumberFormat="0"/>
    <xf numFmtId="0" fontId="5"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5" fillId="0" borderId="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14" fillId="2" borderId="0" applyNumberFormat="0"/>
    <xf numFmtId="0" fontId="5"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9" fontId="15" fillId="0" borderId="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18" fillId="0" borderId="0" applyFont="0" applyFill="0" applyBorder="0" applyAlignment="0" applyProtection="0"/>
    <xf numFmtId="172" fontId="2" fillId="0" borderId="0" applyFont="0" applyFill="0" applyBorder="0" applyAlignment="0" applyProtection="0"/>
    <xf numFmtId="173" fontId="19" fillId="0" borderId="0" applyFont="0" applyFill="0" applyBorder="0" applyAlignment="0" applyProtection="0"/>
    <xf numFmtId="0" fontId="18"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0" fontId="18" fillId="0" borderId="0" applyFont="0" applyFill="0" applyBorder="0" applyAlignment="0" applyProtection="0"/>
    <xf numFmtId="174" fontId="19" fillId="0" borderId="0" applyFont="0" applyFill="0" applyBorder="0" applyAlignment="0" applyProtection="0"/>
    <xf numFmtId="164" fontId="6" fillId="0" borderId="0" applyFont="0" applyFill="0" applyBorder="0" applyAlignment="0" applyProtection="0"/>
    <xf numFmtId="0" fontId="20" fillId="4" borderId="0" applyNumberFormat="0" applyBorder="0" applyAlignment="0" applyProtection="0"/>
    <xf numFmtId="0" fontId="18" fillId="0" borderId="0"/>
    <xf numFmtId="0" fontId="21" fillId="0" borderId="0"/>
    <xf numFmtId="0" fontId="22" fillId="21" borderId="3" applyNumberFormat="0" applyAlignment="0" applyProtection="0"/>
    <xf numFmtId="0" fontId="23" fillId="0" borderId="0"/>
    <xf numFmtId="175" fontId="12" fillId="0" borderId="0" applyFont="0" applyFill="0" applyBorder="0" applyAlignment="0" applyProtection="0"/>
    <xf numFmtId="0" fontId="24" fillId="22" borderId="4" applyNumberFormat="0" applyAlignment="0" applyProtection="0"/>
    <xf numFmtId="41" fontId="25"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6"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7" fontId="2" fillId="0" borderId="0" applyFont="0" applyFill="0" applyBorder="0" applyAlignment="0" applyProtection="0"/>
    <xf numFmtId="176" fontId="27" fillId="0" borderId="0" applyFont="0" applyFill="0" applyBorder="0" applyAlignment="0" applyProtection="0"/>
    <xf numFmtId="43" fontId="25" fillId="0" borderId="0" applyFont="0" applyFill="0" applyBorder="0" applyAlignment="0" applyProtection="0"/>
    <xf numFmtId="177" fontId="2"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6" fillId="0" borderId="0" applyFont="0" applyFill="0" applyBorder="0" applyAlignment="0" applyProtection="0"/>
    <xf numFmtId="43" fontId="33"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178" fontId="21" fillId="0" borderId="0"/>
    <xf numFmtId="178" fontId="21" fillId="0" borderId="0"/>
    <xf numFmtId="178" fontId="21" fillId="0" borderId="0"/>
    <xf numFmtId="3" fontId="2" fillId="0" borderId="0" applyFont="0" applyFill="0" applyBorder="0" applyAlignment="0" applyProtection="0"/>
    <xf numFmtId="0" fontId="34" fillId="0" borderId="0">
      <alignment horizontal="center"/>
    </xf>
    <xf numFmtId="179" fontId="13" fillId="0" borderId="0" applyFont="0" applyFill="0" applyBorder="0" applyAlignment="0" applyProtection="0"/>
    <xf numFmtId="180" fontId="2" fillId="0" borderId="0" applyFont="0" applyFill="0" applyBorder="0" applyAlignment="0" applyProtection="0"/>
    <xf numFmtId="181" fontId="2" fillId="0" borderId="0"/>
    <xf numFmtId="181" fontId="2" fillId="0" borderId="0"/>
    <xf numFmtId="0" fontId="2" fillId="0" borderId="0" applyFont="0" applyFill="0" applyBorder="0" applyAlignment="0" applyProtection="0"/>
    <xf numFmtId="3" fontId="35" fillId="0" borderId="5">
      <alignment horizontal="left" vertical="top" wrapText="1"/>
    </xf>
    <xf numFmtId="182" fontId="2" fillId="0" borderId="0"/>
    <xf numFmtId="182" fontId="2" fillId="0" borderId="0"/>
    <xf numFmtId="0" fontId="36" fillId="0" borderId="0" applyNumberFormat="0" applyFill="0" applyBorder="0" applyAlignment="0" applyProtection="0"/>
    <xf numFmtId="2" fontId="2" fillId="0" borderId="0" applyFont="0" applyFill="0" applyBorder="0" applyAlignment="0" applyProtection="0"/>
    <xf numFmtId="0" fontId="37" fillId="0" borderId="0">
      <alignment vertical="top" wrapText="1"/>
    </xf>
    <xf numFmtId="0" fontId="38" fillId="5" borderId="0" applyNumberFormat="0" applyBorder="0" applyAlignment="0" applyProtection="0"/>
    <xf numFmtId="38" fontId="39" fillId="23" borderId="0" applyNumberFormat="0" applyBorder="0" applyAlignment="0" applyProtection="0"/>
    <xf numFmtId="38" fontId="39" fillId="24" borderId="0" applyNumberFormat="0" applyBorder="0" applyAlignment="0" applyProtection="0"/>
    <xf numFmtId="38" fontId="39" fillId="23" borderId="0" applyNumberFormat="0" applyBorder="0" applyAlignment="0" applyProtection="0"/>
    <xf numFmtId="0" fontId="40" fillId="0" borderId="0">
      <alignment horizontal="left"/>
    </xf>
    <xf numFmtId="0" fontId="41" fillId="0" borderId="6" applyNumberFormat="0" applyAlignment="0" applyProtection="0">
      <alignment horizontal="left" vertical="center"/>
    </xf>
    <xf numFmtId="0" fontId="41" fillId="0" borderId="1">
      <alignment horizontal="left" vertical="center"/>
    </xf>
    <xf numFmtId="0" fontId="42" fillId="0" borderId="7" applyNumberFormat="0" applyFill="0" applyAlignment="0" applyProtection="0"/>
    <xf numFmtId="0" fontId="43" fillId="0" borderId="8" applyNumberFormat="0" applyFill="0" applyAlignment="0" applyProtection="0"/>
    <xf numFmtId="0" fontId="44" fillId="0" borderId="9" applyNumberFormat="0" applyFill="0" applyAlignment="0" applyProtection="0"/>
    <xf numFmtId="0" fontId="44" fillId="0" borderId="0" applyNumberFormat="0" applyFill="0" applyBorder="0" applyAlignment="0" applyProtection="0"/>
    <xf numFmtId="0" fontId="45" fillId="0" borderId="0" applyProtection="0"/>
    <xf numFmtId="0" fontId="45" fillId="0" borderId="0" applyProtection="0"/>
    <xf numFmtId="0" fontId="45" fillId="0" borderId="0" applyProtection="0"/>
    <xf numFmtId="0" fontId="41" fillId="0" borderId="0" applyProtection="0"/>
    <xf numFmtId="0" fontId="41" fillId="0" borderId="0" applyProtection="0"/>
    <xf numFmtId="0" fontId="41" fillId="0" borderId="0" applyProtection="0"/>
    <xf numFmtId="0" fontId="46" fillId="0" borderId="0" applyNumberFormat="0" applyFill="0" applyBorder="0" applyAlignment="0" applyProtection="0">
      <alignment vertical="top"/>
      <protection locked="0"/>
    </xf>
    <xf numFmtId="10" fontId="39" fillId="25" borderId="10" applyNumberFormat="0" applyBorder="0" applyAlignment="0" applyProtection="0"/>
    <xf numFmtId="10" fontId="39" fillId="24" borderId="10" applyNumberFormat="0" applyBorder="0" applyAlignment="0" applyProtection="0"/>
    <xf numFmtId="10" fontId="39" fillId="25" borderId="10" applyNumberFormat="0" applyBorder="0" applyAlignment="0" applyProtection="0"/>
    <xf numFmtId="0" fontId="47" fillId="8" borderId="3" applyNumberFormat="0" applyAlignment="0" applyProtection="0"/>
    <xf numFmtId="0" fontId="48" fillId="8" borderId="3" applyNumberFormat="0" applyAlignment="0" applyProtection="0"/>
    <xf numFmtId="0" fontId="49" fillId="0" borderId="11" applyNumberFormat="0" applyFill="0" applyAlignment="0" applyProtection="0"/>
    <xf numFmtId="0" fontId="50" fillId="0" borderId="12"/>
    <xf numFmtId="183" fontId="2" fillId="0" borderId="0" applyFont="0" applyFill="0" applyBorder="0" applyAlignment="0" applyProtection="0"/>
    <xf numFmtId="184" fontId="2" fillId="0" borderId="0" applyFont="0" applyFill="0" applyBorder="0" applyAlignment="0" applyProtection="0"/>
    <xf numFmtId="0" fontId="51" fillId="0" borderId="0" applyNumberFormat="0" applyFont="0" applyFill="0" applyAlignment="0"/>
    <xf numFmtId="0" fontId="52" fillId="26" borderId="0" applyNumberFormat="0" applyBorder="0" applyAlignment="0" applyProtection="0"/>
    <xf numFmtId="0" fontId="21" fillId="0" borderId="0"/>
    <xf numFmtId="0" fontId="21" fillId="0" borderId="0"/>
    <xf numFmtId="0" fontId="21" fillId="0" borderId="0"/>
    <xf numFmtId="0" fontId="27" fillId="0" borderId="0">
      <alignment horizontal="left"/>
    </xf>
    <xf numFmtId="37" fontId="53" fillId="0" borderId="0"/>
    <xf numFmtId="37" fontId="53" fillId="0" borderId="0"/>
    <xf numFmtId="37" fontId="53" fillId="0" borderId="0"/>
    <xf numFmtId="0" fontId="27" fillId="0" borderId="0">
      <alignment horizontal="left"/>
    </xf>
    <xf numFmtId="0" fontId="54" fillId="0" borderId="0"/>
    <xf numFmtId="185" fontId="55" fillId="0" borderId="0"/>
    <xf numFmtId="0" fontId="2" fillId="0" borderId="0"/>
    <xf numFmtId="0" fontId="25" fillId="0" borderId="0"/>
    <xf numFmtId="0" fontId="3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2" borderId="0" applyNumberFormat="0"/>
    <xf numFmtId="0" fontId="5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2" borderId="0" applyNumberFormat="0"/>
    <xf numFmtId="0" fontId="2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7" fillId="0" borderId="0"/>
    <xf numFmtId="0" fontId="16" fillId="0" borderId="0"/>
    <xf numFmtId="0" fontId="16" fillId="0" borderId="0"/>
    <xf numFmtId="0" fontId="14" fillId="2" borderId="0" applyNumberFormat="0"/>
    <xf numFmtId="0" fontId="2" fillId="0" borderId="0"/>
    <xf numFmtId="0" fontId="57" fillId="0" borderId="0"/>
    <xf numFmtId="0" fontId="57" fillId="0" borderId="0"/>
    <xf numFmtId="0" fontId="57" fillId="0" borderId="0"/>
    <xf numFmtId="0" fontId="57" fillId="0" borderId="0"/>
    <xf numFmtId="0" fontId="2" fillId="0" borderId="0"/>
    <xf numFmtId="0" fontId="30" fillId="0" borderId="0"/>
    <xf numFmtId="0" fontId="2" fillId="0" borderId="0"/>
    <xf numFmtId="0" fontId="14" fillId="0" borderId="0"/>
    <xf numFmtId="0" fontId="14" fillId="0" borderId="0"/>
    <xf numFmtId="0" fontId="57" fillId="0" borderId="0"/>
    <xf numFmtId="0" fontId="57"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32" fillId="0" borderId="0"/>
    <xf numFmtId="0" fontId="16" fillId="0" borderId="0"/>
    <xf numFmtId="0" fontId="2" fillId="0" borderId="0"/>
    <xf numFmtId="0" fontId="2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33" fillId="0" borderId="0"/>
    <xf numFmtId="0" fontId="58" fillId="0" borderId="0"/>
    <xf numFmtId="0" fontId="29" fillId="0" borderId="0"/>
    <xf numFmtId="0" fontId="5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xf numFmtId="0" fontId="27"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29"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3"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1" fillId="0" borderId="0"/>
    <xf numFmtId="0" fontId="6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27" borderId="13" applyNumberFormat="0" applyFont="0" applyAlignment="0" applyProtection="0"/>
    <xf numFmtId="0" fontId="63" fillId="21" borderId="14" applyNumberFormat="0" applyAlignment="0" applyProtection="0"/>
    <xf numFmtId="10" fontId="2" fillId="0" borderId="0" applyFont="0" applyFill="0" applyBorder="0" applyAlignment="0" applyProtection="0"/>
    <xf numFmtId="9" fontId="2" fillId="0" borderId="0" applyFont="0" applyFill="0" applyBorder="0" applyAlignment="0" applyProtection="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170" fontId="12" fillId="0" borderId="0" applyFont="0" applyFill="0" applyBorder="0" applyAlignment="0" applyProtection="0"/>
    <xf numFmtId="186" fontId="2" fillId="0" borderId="0" applyFill="0" applyBorder="0" applyAlignment="0" applyProtection="0"/>
    <xf numFmtId="186" fontId="2" fillId="0" borderId="0" applyFill="0" applyBorder="0" applyAlignment="0" applyProtection="0"/>
    <xf numFmtId="42" fontId="12" fillId="0" borderId="0" applyFont="0" applyFill="0" applyBorder="0" applyAlignment="0" applyProtection="0"/>
    <xf numFmtId="1" fontId="57" fillId="0" borderId="10">
      <alignment horizontal="center" vertical="center"/>
    </xf>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64" fillId="0" borderId="0"/>
    <xf numFmtId="0" fontId="65" fillId="0" borderId="0">
      <alignment horizontal="center"/>
    </xf>
    <xf numFmtId="0" fontId="66" fillId="0" borderId="2">
      <alignment horizontal="center" vertical="center"/>
    </xf>
    <xf numFmtId="0" fontId="67" fillId="0" borderId="10" applyAlignment="0">
      <alignment horizontal="center" vertical="center" wrapText="1"/>
    </xf>
    <xf numFmtId="0" fontId="68" fillId="0" borderId="10">
      <alignment horizontal="center" vertical="center" wrapText="1"/>
    </xf>
    <xf numFmtId="3" fontId="69" fillId="0" borderId="0"/>
    <xf numFmtId="0" fontId="70" fillId="0" borderId="15"/>
    <xf numFmtId="0" fontId="50" fillId="0" borderId="0"/>
    <xf numFmtId="0" fontId="71" fillId="0" borderId="0" applyFont="0">
      <alignment horizontal="centerContinuous"/>
    </xf>
    <xf numFmtId="0" fontId="72" fillId="0" borderId="16" applyNumberFormat="0" applyFill="0" applyAlignment="0" applyProtection="0"/>
    <xf numFmtId="0" fontId="73" fillId="0" borderId="0" applyNumberFormat="0" applyFill="0" applyBorder="0" applyAlignment="0" applyProtection="0"/>
    <xf numFmtId="0" fontId="74" fillId="0" borderId="0"/>
    <xf numFmtId="40" fontId="75" fillId="0" borderId="0" applyFont="0" applyFill="0" applyBorder="0" applyAlignment="0" applyProtection="0"/>
    <xf numFmtId="38"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9" fontId="76" fillId="0" borderId="0" applyFont="0" applyFill="0" applyBorder="0" applyAlignment="0" applyProtection="0"/>
    <xf numFmtId="0" fontId="77" fillId="0" borderId="0"/>
    <xf numFmtId="0" fontId="78" fillId="0" borderId="0" applyProtection="0"/>
    <xf numFmtId="167" fontId="79" fillId="0" borderId="0" applyFont="0" applyFill="0" applyBorder="0" applyAlignment="0" applyProtection="0"/>
    <xf numFmtId="40" fontId="80" fillId="0" borderId="0" applyFont="0" applyFill="0" applyBorder="0" applyAlignment="0" applyProtection="0"/>
    <xf numFmtId="187" fontId="2" fillId="0" borderId="0" applyFont="0" applyFill="0" applyBorder="0" applyAlignment="0" applyProtection="0"/>
    <xf numFmtId="188" fontId="2"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0" fontId="82" fillId="0" borderId="0"/>
    <xf numFmtId="0" fontId="27" fillId="0" borderId="0"/>
    <xf numFmtId="164" fontId="79" fillId="0" borderId="0" applyFont="0" applyFill="0" applyBorder="0" applyAlignment="0" applyProtection="0"/>
    <xf numFmtId="191" fontId="80" fillId="0" borderId="0" applyFont="0" applyFill="0" applyBorder="0" applyAlignment="0" applyProtection="0"/>
    <xf numFmtId="192" fontId="79"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4" fillId="0" borderId="0">
      <alignment vertical="center"/>
    </xf>
    <xf numFmtId="0" fontId="59"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2" fillId="0" borderId="0" applyFont="0" applyFill="0" applyBorder="0" applyAlignment="0" applyProtection="0"/>
    <xf numFmtId="42"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3"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4" fillId="2" borderId="0" applyNumberFormat="0"/>
    <xf numFmtId="0" fontId="14" fillId="2" borderId="0" applyNumberFormat="0"/>
    <xf numFmtId="0" fontId="2" fillId="2" borderId="0" applyNumberFormat="0"/>
    <xf numFmtId="0" fontId="2" fillId="2" borderId="0" applyNumberFormat="0"/>
    <xf numFmtId="0" fontId="2" fillId="2" borderId="0" applyNumberFormat="0"/>
    <xf numFmtId="0" fontId="59" fillId="0" borderId="0"/>
    <xf numFmtId="0" fontId="2" fillId="2" borderId="0" applyNumberFormat="0"/>
    <xf numFmtId="0" fontId="2" fillId="0" borderId="0"/>
    <xf numFmtId="0" fontId="92" fillId="0" borderId="0"/>
    <xf numFmtId="0" fontId="95" fillId="0" borderId="0"/>
    <xf numFmtId="0" fontId="57" fillId="0" borderId="0"/>
    <xf numFmtId="0" fontId="86" fillId="0" borderId="0"/>
    <xf numFmtId="0" fontId="14" fillId="0" borderId="0"/>
    <xf numFmtId="0" fontId="51" fillId="0" borderId="0"/>
    <xf numFmtId="0" fontId="2" fillId="0" borderId="0"/>
    <xf numFmtId="0" fontId="59" fillId="0" borderId="0"/>
    <xf numFmtId="0" fontId="90" fillId="0" borderId="0"/>
    <xf numFmtId="0" fontId="51" fillId="0" borderId="0"/>
    <xf numFmtId="0" fontId="100" fillId="0" borderId="0"/>
    <xf numFmtId="9" fontId="2" fillId="0" borderId="0" applyFont="0" applyFill="0" applyBorder="0" applyAlignment="0" applyProtection="0"/>
    <xf numFmtId="0" fontId="51" fillId="0" borderId="0"/>
    <xf numFmtId="0" fontId="84" fillId="0" borderId="0"/>
    <xf numFmtId="0" fontId="14" fillId="0" borderId="0"/>
    <xf numFmtId="0" fontId="14" fillId="0" borderId="0"/>
    <xf numFmtId="0" fontId="51" fillId="0" borderId="0"/>
    <xf numFmtId="0" fontId="102" fillId="0" borderId="0"/>
    <xf numFmtId="0" fontId="14" fillId="0" borderId="0"/>
    <xf numFmtId="0" fontId="14"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2" fillId="0" borderId="0"/>
    <xf numFmtId="0" fontId="2" fillId="2" borderId="0" applyNumberFormat="0"/>
    <xf numFmtId="0" fontId="31" fillId="0" borderId="0"/>
    <xf numFmtId="0" fontId="31" fillId="0" borderId="0"/>
    <xf numFmtId="0" fontId="59" fillId="0" borderId="0"/>
    <xf numFmtId="0" fontId="2" fillId="0" borderId="0"/>
    <xf numFmtId="0" fontId="59" fillId="0" borderId="0"/>
    <xf numFmtId="0" fontId="2" fillId="0" borderId="0"/>
    <xf numFmtId="0" fontId="2" fillId="0" borderId="0"/>
    <xf numFmtId="0" fontId="2" fillId="0" borderId="0"/>
    <xf numFmtId="0" fontId="90" fillId="0" borderId="0"/>
    <xf numFmtId="0" fontId="51" fillId="0" borderId="0"/>
    <xf numFmtId="0" fontId="2" fillId="0" borderId="0" applyNumberFormat="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87" fontId="2" fillId="0" borderId="0" applyFont="0" applyFill="0" applyBorder="0" applyAlignment="0" applyProtection="0"/>
    <xf numFmtId="188" fontId="2" fillId="0" borderId="0" applyFont="0" applyFill="0" applyBorder="0" applyAlignment="0" applyProtection="0"/>
    <xf numFmtId="43" fontId="57" fillId="0" borderId="0" applyFont="0" applyFill="0" applyBorder="0" applyAlignment="0" applyProtection="0"/>
    <xf numFmtId="0" fontId="45" fillId="0" borderId="0" applyNumberFormat="0" applyFill="0" applyBorder="0" applyAlignment="0" applyProtection="0"/>
    <xf numFmtId="0" fontId="41" fillId="0" borderId="0" applyNumberFormat="0" applyFill="0" applyBorder="0" applyAlignment="0" applyProtection="0"/>
    <xf numFmtId="0" fontId="57" fillId="0" borderId="0"/>
    <xf numFmtId="9" fontId="57" fillId="0" borderId="0" applyFont="0" applyFill="0" applyBorder="0" applyAlignment="0" applyProtection="0"/>
    <xf numFmtId="0" fontId="2" fillId="0" borderId="20"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1" fillId="0" borderId="26">
      <alignment horizontal="left" vertical="center"/>
    </xf>
    <xf numFmtId="0" fontId="22" fillId="21" borderId="22" applyNumberFormat="0" applyAlignment="0" applyProtection="0"/>
    <xf numFmtId="0" fontId="41" fillId="0" borderId="21">
      <alignment horizontal="left" vertical="center"/>
    </xf>
    <xf numFmtId="0" fontId="47" fillId="8" borderId="22" applyNumberFormat="0" applyAlignment="0" applyProtection="0"/>
    <xf numFmtId="0" fontId="48" fillId="8" borderId="22" applyNumberFormat="0" applyAlignment="0" applyProtection="0"/>
    <xf numFmtId="0" fontId="2" fillId="27" borderId="23" applyNumberFormat="0" applyFont="0" applyAlignment="0" applyProtection="0"/>
    <xf numFmtId="0" fontId="63" fillId="21" borderId="24" applyNumberFormat="0" applyAlignment="0" applyProtection="0"/>
    <xf numFmtId="0" fontId="72" fillId="0" borderId="25" applyNumberFormat="0" applyFill="0" applyAlignment="0" applyProtection="0"/>
    <xf numFmtId="0" fontId="2" fillId="0" borderId="0"/>
    <xf numFmtId="0" fontId="147" fillId="0" borderId="0"/>
  </cellStyleXfs>
  <cellXfs count="1047">
    <xf numFmtId="0" fontId="0" fillId="0" borderId="0" xfId="0"/>
    <xf numFmtId="0" fontId="0" fillId="0" borderId="2" xfId="0" applyBorder="1"/>
    <xf numFmtId="0" fontId="2" fillId="0" borderId="0" xfId="0" applyFont="1"/>
    <xf numFmtId="0" fontId="2" fillId="0" borderId="0" xfId="0" applyFont="1" applyAlignment="1">
      <alignment horizontal="left" indent="1"/>
    </xf>
    <xf numFmtId="0" fontId="85" fillId="0" borderId="0" xfId="0" applyFont="1"/>
    <xf numFmtId="0" fontId="41" fillId="0" borderId="0" xfId="0" applyFont="1"/>
    <xf numFmtId="0" fontId="0" fillId="0" borderId="0" xfId="0" applyBorder="1"/>
    <xf numFmtId="0" fontId="51" fillId="0" borderId="0" xfId="3633"/>
    <xf numFmtId="0" fontId="2" fillId="0" borderId="0" xfId="3633" applyFont="1"/>
    <xf numFmtId="0" fontId="4" fillId="0" borderId="0" xfId="3634" applyNumberFormat="1" applyFont="1" applyBorder="1" applyAlignment="1">
      <alignment horizontal="left"/>
    </xf>
    <xf numFmtId="0" fontId="2" fillId="0" borderId="0" xfId="3633" applyFont="1" applyAlignment="1">
      <alignment horizontal="center"/>
    </xf>
    <xf numFmtId="0" fontId="2" fillId="0" borderId="0" xfId="3633" applyFont="1" applyAlignment="1"/>
    <xf numFmtId="0" fontId="2" fillId="0" borderId="0" xfId="3635" applyNumberFormat="1" applyFont="1" applyAlignment="1"/>
    <xf numFmtId="0" fontId="87" fillId="0" borderId="0" xfId="3633" applyFont="1" applyAlignment="1">
      <alignment horizontal="center" wrapText="1"/>
    </xf>
    <xf numFmtId="0" fontId="2" fillId="0" borderId="0" xfId="3635" applyNumberFormat="1" applyFont="1" applyFill="1" applyAlignment="1"/>
    <xf numFmtId="0" fontId="89" fillId="0" borderId="0" xfId="3633" applyFont="1" applyAlignment="1">
      <alignment horizontal="center" wrapText="1"/>
    </xf>
    <xf numFmtId="0" fontId="87" fillId="0" borderId="0" xfId="3633" applyFont="1" applyAlignment="1">
      <alignment wrapText="1"/>
    </xf>
    <xf numFmtId="0" fontId="98" fillId="0" borderId="0" xfId="3633" applyFont="1" applyAlignment="1">
      <alignment horizontal="center"/>
    </xf>
    <xf numFmtId="0" fontId="2" fillId="0" borderId="0" xfId="3635" applyNumberFormat="1" applyFont="1"/>
    <xf numFmtId="0" fontId="69" fillId="0" borderId="0" xfId="3635" applyFont="1"/>
    <xf numFmtId="0" fontId="3" fillId="0" borderId="0" xfId="3635" applyNumberFormat="1" applyFont="1"/>
    <xf numFmtId="0" fontId="2" fillId="0" borderId="0" xfId="3635" applyNumberFormat="1" applyFont="1" applyFill="1"/>
    <xf numFmtId="0" fontId="2" fillId="0" borderId="0" xfId="3635" applyFont="1" applyFill="1" applyBorder="1"/>
    <xf numFmtId="0" fontId="2" fillId="0" borderId="0" xfId="3635" applyNumberFormat="1" applyFont="1" applyFill="1" applyAlignment="1">
      <alignment horizontal="left" indent="2"/>
    </xf>
    <xf numFmtId="0" fontId="2" fillId="0" borderId="0" xfId="3635" applyNumberFormat="1" applyFont="1" applyAlignment="1">
      <alignment horizontal="left" indent="2"/>
    </xf>
    <xf numFmtId="0" fontId="2" fillId="0" borderId="0" xfId="3635" applyNumberFormat="1" applyFont="1" applyAlignment="1">
      <alignment horizontal="left" indent="3"/>
    </xf>
    <xf numFmtId="0" fontId="2" fillId="0" borderId="0" xfId="3635" applyNumberFormat="1" applyFont="1" applyFill="1" applyAlignment="1">
      <alignment horizontal="left" indent="3"/>
    </xf>
    <xf numFmtId="0" fontId="96" fillId="0" borderId="0" xfId="3635" applyFont="1" applyFill="1" applyBorder="1"/>
    <xf numFmtId="0" fontId="99" fillId="0" borderId="0" xfId="0" applyFont="1" applyAlignment="1"/>
    <xf numFmtId="0" fontId="93" fillId="0" borderId="0" xfId="3635" applyFont="1" applyFill="1"/>
    <xf numFmtId="0" fontId="93" fillId="0" borderId="0" xfId="3635" applyFont="1" applyFill="1" applyBorder="1" applyAlignment="1">
      <alignment horizontal="center"/>
    </xf>
    <xf numFmtId="0" fontId="94" fillId="0" borderId="0" xfId="3635" applyNumberFormat="1" applyFont="1" applyFill="1" applyBorder="1" applyAlignment="1">
      <alignment horizontal="center"/>
    </xf>
    <xf numFmtId="0" fontId="93" fillId="0" borderId="0" xfId="3635" applyFont="1" applyFill="1" applyBorder="1"/>
    <xf numFmtId="0" fontId="91" fillId="0" borderId="2" xfId="3635" applyNumberFormat="1" applyFont="1" applyFill="1" applyBorder="1" applyAlignment="1">
      <alignment horizontal="center" vertical="center"/>
    </xf>
    <xf numFmtId="0" fontId="88" fillId="0" borderId="2" xfId="3635" applyNumberFormat="1" applyFont="1" applyFill="1" applyBorder="1" applyAlignment="1">
      <alignment horizontal="center" vertical="center"/>
    </xf>
    <xf numFmtId="0" fontId="88" fillId="0" borderId="0" xfId="3635" applyNumberFormat="1" applyFont="1" applyFill="1" applyBorder="1" applyAlignment="1">
      <alignment horizontal="center" vertical="center"/>
    </xf>
    <xf numFmtId="0" fontId="88" fillId="0" borderId="17" xfId="3635" applyNumberFormat="1" applyFont="1" applyFill="1" applyBorder="1" applyAlignment="1">
      <alignment horizontal="center" vertical="center"/>
    </xf>
    <xf numFmtId="0" fontId="93" fillId="0" borderId="17" xfId="3635" applyFont="1" applyFill="1" applyBorder="1"/>
    <xf numFmtId="0" fontId="93" fillId="0" borderId="0" xfId="3635" applyNumberFormat="1" applyFont="1" applyFill="1" applyAlignment="1">
      <alignment horizontal="right"/>
    </xf>
    <xf numFmtId="0" fontId="85" fillId="0" borderId="0" xfId="3635" applyNumberFormat="1" applyFont="1" applyFill="1" applyAlignment="1"/>
    <xf numFmtId="0" fontId="41" fillId="0" borderId="0" xfId="3635" applyNumberFormat="1" applyFont="1" applyFill="1" applyAlignment="1"/>
    <xf numFmtId="0" fontId="94" fillId="0" borderId="2" xfId="3635" applyNumberFormat="1" applyFont="1" applyFill="1" applyBorder="1" applyAlignment="1">
      <alignment horizontal="center" vertical="center"/>
    </xf>
    <xf numFmtId="0" fontId="93" fillId="0" borderId="2" xfId="3635" applyNumberFormat="1" applyFont="1" applyFill="1" applyBorder="1" applyAlignment="1">
      <alignment horizontal="center" vertical="center"/>
    </xf>
    <xf numFmtId="0" fontId="93" fillId="0" borderId="0" xfId="3635" applyNumberFormat="1" applyFont="1" applyFill="1" applyBorder="1" applyAlignment="1">
      <alignment horizontal="center" vertical="center"/>
    </xf>
    <xf numFmtId="0" fontId="93" fillId="0" borderId="17" xfId="3635" applyNumberFormat="1" applyFont="1" applyFill="1" applyBorder="1" applyAlignment="1">
      <alignment horizontal="center" vertical="center"/>
    </xf>
    <xf numFmtId="0" fontId="85" fillId="0" borderId="0" xfId="3635" applyNumberFormat="1" applyFont="1" applyAlignment="1"/>
    <xf numFmtId="0" fontId="41" fillId="0" borderId="0" xfId="3635" applyNumberFormat="1" applyFont="1" applyAlignment="1"/>
    <xf numFmtId="0" fontId="2" fillId="0" borderId="0" xfId="0" applyFont="1" applyAlignment="1">
      <alignment horizontal="center"/>
    </xf>
    <xf numFmtId="0" fontId="0" fillId="0" borderId="0" xfId="0"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2" fillId="0" borderId="2" xfId="0" applyFont="1" applyBorder="1" applyAlignment="1">
      <alignment horizontal="center" vertical="center"/>
    </xf>
    <xf numFmtId="0" fontId="51" fillId="0" borderId="0" xfId="3640"/>
    <xf numFmtId="0" fontId="51" fillId="0" borderId="0" xfId="3640" applyAlignment="1">
      <alignment horizontal="center"/>
    </xf>
    <xf numFmtId="0" fontId="2" fillId="0" borderId="0" xfId="3640" applyFont="1"/>
    <xf numFmtId="0" fontId="2" fillId="0" borderId="0" xfId="3640" applyFont="1" applyAlignment="1">
      <alignment horizontal="center"/>
    </xf>
    <xf numFmtId="0" fontId="4" fillId="0" borderId="0" xfId="3641" applyNumberFormat="1" applyFont="1" applyFill="1" applyAlignment="1" applyProtection="1">
      <alignment horizontal="left"/>
      <protection hidden="1"/>
    </xf>
    <xf numFmtId="0" fontId="2" fillId="0" borderId="0" xfId="3641" applyNumberFormat="1" applyFont="1" applyFill="1" applyAlignment="1" applyProtection="1">
      <alignment horizontal="left"/>
      <protection hidden="1"/>
    </xf>
    <xf numFmtId="0" fontId="4" fillId="0" borderId="0" xfId="3642" applyNumberFormat="1" applyFont="1" applyFill="1" applyAlignment="1"/>
    <xf numFmtId="0" fontId="2" fillId="0" borderId="0" xfId="3643" applyNumberFormat="1" applyFont="1" applyFill="1" applyAlignment="1"/>
    <xf numFmtId="0" fontId="4" fillId="0" borderId="0" xfId="0" applyFont="1" applyAlignment="1"/>
    <xf numFmtId="0" fontId="2" fillId="0" borderId="0" xfId="0" applyFont="1" applyAlignment="1"/>
    <xf numFmtId="0" fontId="2" fillId="0" borderId="0" xfId="3640" applyFont="1" applyBorder="1" applyAlignment="1">
      <alignment horizontal="center"/>
    </xf>
    <xf numFmtId="0" fontId="3" fillId="0" borderId="0" xfId="3640" applyFont="1" applyBorder="1"/>
    <xf numFmtId="0" fontId="85" fillId="0" borderId="0" xfId="3640" applyFont="1" applyBorder="1" applyAlignment="1"/>
    <xf numFmtId="0" fontId="85" fillId="0" borderId="0" xfId="3640" applyFont="1" applyBorder="1" applyAlignment="1">
      <alignment horizontal="center"/>
    </xf>
    <xf numFmtId="0" fontId="3" fillId="0" borderId="0" xfId="0" applyFont="1"/>
    <xf numFmtId="0" fontId="41" fillId="0" borderId="0" xfId="0" applyFont="1" applyAlignment="1"/>
    <xf numFmtId="0" fontId="41" fillId="0" borderId="2" xfId="0" applyFont="1" applyBorder="1" applyAlignment="1"/>
    <xf numFmtId="0" fontId="2" fillId="0" borderId="0" xfId="3645" applyFont="1" applyFill="1" applyAlignment="1">
      <alignment vertical="center"/>
    </xf>
    <xf numFmtId="0" fontId="2" fillId="0" borderId="0" xfId="3648" applyFont="1"/>
    <xf numFmtId="0" fontId="105" fillId="0" borderId="0" xfId="3648" applyFont="1" applyAlignment="1">
      <alignment horizontal="center"/>
    </xf>
    <xf numFmtId="0" fontId="101" fillId="0" borderId="0" xfId="3648" applyFont="1" applyAlignment="1">
      <alignment horizontal="center"/>
    </xf>
    <xf numFmtId="0" fontId="5" fillId="0" borderId="0" xfId="3658" applyFont="1" applyFill="1" applyAlignment="1">
      <alignment vertical="center"/>
    </xf>
    <xf numFmtId="0" fontId="5" fillId="0" borderId="0" xfId="3658" applyFont="1" applyFill="1" applyAlignment="1" applyProtection="1">
      <alignment vertical="center"/>
      <protection locked="0"/>
    </xf>
    <xf numFmtId="193" fontId="5" fillId="0" borderId="0" xfId="3658" applyNumberFormat="1" applyFont="1" applyFill="1" applyAlignment="1">
      <alignment vertical="center"/>
    </xf>
    <xf numFmtId="0" fontId="5" fillId="0" borderId="0" xfId="3658" applyFont="1" applyFill="1" applyBorder="1" applyAlignment="1">
      <alignment vertical="center"/>
    </xf>
    <xf numFmtId="0" fontId="5" fillId="0" borderId="0" xfId="3658" applyFont="1" applyFill="1" applyBorder="1" applyAlignment="1">
      <alignment horizontal="center" vertical="center"/>
    </xf>
    <xf numFmtId="0" fontId="5" fillId="0" borderId="0" xfId="3653" applyFont="1" applyFill="1" applyBorder="1" applyAlignment="1">
      <alignment horizontal="center" vertical="center"/>
    </xf>
    <xf numFmtId="0" fontId="2" fillId="0" borderId="0" xfId="3658" applyFont="1" applyFill="1" applyBorder="1" applyAlignment="1">
      <alignment horizontal="center" vertical="center" wrapText="1"/>
    </xf>
    <xf numFmtId="0" fontId="2" fillId="0" borderId="0" xfId="3658" applyFont="1" applyFill="1" applyBorder="1" applyAlignment="1">
      <alignment vertical="center"/>
    </xf>
    <xf numFmtId="0" fontId="2" fillId="0" borderId="17" xfId="3658" applyFont="1" applyFill="1" applyBorder="1" applyAlignment="1">
      <alignment vertical="center"/>
    </xf>
    <xf numFmtId="0" fontId="41" fillId="0" borderId="0" xfId="3630" applyNumberFormat="1" applyFont="1" applyAlignment="1">
      <alignment horizontal="left"/>
    </xf>
    <xf numFmtId="0" fontId="2" fillId="0" borderId="0" xfId="3630" applyFont="1" applyAlignment="1">
      <alignment horizontal="left" indent="2"/>
    </xf>
    <xf numFmtId="0" fontId="4" fillId="0" borderId="0" xfId="3630" applyFont="1" applyAlignment="1">
      <alignment horizontal="left" indent="1"/>
    </xf>
    <xf numFmtId="0" fontId="2" fillId="0" borderId="0" xfId="3630" applyFont="1" applyBorder="1"/>
    <xf numFmtId="0" fontId="106" fillId="0" borderId="0" xfId="3630" applyNumberFormat="1" applyFont="1"/>
    <xf numFmtId="0" fontId="2" fillId="0" borderId="2" xfId="3630" applyFont="1" applyBorder="1" applyAlignment="1">
      <alignment horizontal="center" vertical="center"/>
    </xf>
    <xf numFmtId="0" fontId="2" fillId="0" borderId="17" xfId="3630" applyFont="1" applyBorder="1" applyAlignment="1">
      <alignment horizontal="center" vertical="center"/>
    </xf>
    <xf numFmtId="0" fontId="2" fillId="0" borderId="17" xfId="3630" applyFont="1" applyBorder="1"/>
    <xf numFmtId="0" fontId="41" fillId="0" borderId="0" xfId="3630" applyFont="1"/>
    <xf numFmtId="0" fontId="27" fillId="0" borderId="0" xfId="3655"/>
    <xf numFmtId="193" fontId="2" fillId="0" borderId="0" xfId="3630" applyNumberFormat="1" applyFont="1" applyBorder="1" applyAlignment="1">
      <alignment horizontal="center"/>
    </xf>
    <xf numFmtId="0" fontId="2" fillId="0" borderId="0" xfId="3630" applyFont="1" applyFill="1" applyBorder="1" applyAlignment="1">
      <alignment horizontal="center"/>
    </xf>
    <xf numFmtId="193" fontId="87" fillId="0" borderId="0" xfId="3630" applyNumberFormat="1" applyFont="1" applyBorder="1" applyAlignment="1">
      <alignment horizontal="center"/>
    </xf>
    <xf numFmtId="0" fontId="27" fillId="0" borderId="0" xfId="3654"/>
    <xf numFmtId="0" fontId="27" fillId="0" borderId="0" xfId="3654" applyFont="1"/>
    <xf numFmtId="0" fontId="27" fillId="0" borderId="0" xfId="3654" applyFont="1" applyProtection="1">
      <protection locked="0"/>
    </xf>
    <xf numFmtId="0" fontId="2" fillId="0" borderId="0" xfId="3655" applyFont="1" applyFill="1" applyAlignment="1"/>
    <xf numFmtId="0" fontId="27" fillId="0" borderId="2" xfId="3654" applyFont="1" applyFill="1" applyBorder="1"/>
    <xf numFmtId="194" fontId="107" fillId="0" borderId="0" xfId="3654" applyNumberFormat="1" applyFont="1" applyFill="1"/>
    <xf numFmtId="194" fontId="108" fillId="0" borderId="0" xfId="3660" applyNumberFormat="1" applyFont="1" applyFill="1" applyBorder="1"/>
    <xf numFmtId="0" fontId="2" fillId="0" borderId="0" xfId="3654" applyNumberFormat="1" applyFont="1" applyFill="1" applyBorder="1" applyAlignment="1">
      <alignment horizontal="center" vertical="center" wrapText="1"/>
    </xf>
    <xf numFmtId="0" fontId="2" fillId="0" borderId="0" xfId="3654" applyFont="1" applyFill="1" applyBorder="1" applyAlignment="1">
      <alignment horizontal="center" vertical="center" wrapText="1"/>
    </xf>
    <xf numFmtId="0" fontId="2" fillId="0" borderId="2" xfId="3654" applyFont="1" applyFill="1" applyBorder="1"/>
    <xf numFmtId="0" fontId="2" fillId="0" borderId="0" xfId="3654" applyFont="1" applyFill="1"/>
    <xf numFmtId="0" fontId="14" fillId="0" borderId="0" xfId="3654" applyFont="1" applyFill="1"/>
    <xf numFmtId="0" fontId="106" fillId="0" borderId="0" xfId="3654" applyNumberFormat="1" applyFont="1" applyFill="1"/>
    <xf numFmtId="0" fontId="110" fillId="0" borderId="0" xfId="3654" applyFont="1" applyFill="1"/>
    <xf numFmtId="0" fontId="69" fillId="0" borderId="0" xfId="3654" applyFont="1" applyFill="1" applyBorder="1" applyAlignment="1">
      <alignment horizontal="center"/>
    </xf>
    <xf numFmtId="0" fontId="2" fillId="0" borderId="0" xfId="3627"/>
    <xf numFmtId="0" fontId="2" fillId="0" borderId="0" xfId="3067" applyFont="1" applyAlignment="1">
      <alignment horizontal="left" indent="1"/>
    </xf>
    <xf numFmtId="0" fontId="121" fillId="0" borderId="0" xfId="3640" applyFont="1" applyBorder="1" applyAlignment="1">
      <alignment horizontal="center"/>
    </xf>
    <xf numFmtId="0" fontId="86" fillId="0" borderId="0" xfId="3631" applyFont="1"/>
    <xf numFmtId="0" fontId="4" fillId="0" borderId="0" xfId="3631" applyFont="1"/>
    <xf numFmtId="0" fontId="103" fillId="0" borderId="0" xfId="3631" applyFont="1"/>
    <xf numFmtId="0" fontId="122" fillId="0" borderId="0" xfId="3631" applyNumberFormat="1" applyFont="1" applyAlignment="1">
      <alignment wrapText="1"/>
    </xf>
    <xf numFmtId="0" fontId="86" fillId="0" borderId="17" xfId="3631" applyFont="1" applyBorder="1"/>
    <xf numFmtId="0" fontId="86" fillId="0" borderId="2" xfId="3631" applyFont="1" applyBorder="1"/>
    <xf numFmtId="0" fontId="85" fillId="0" borderId="0" xfId="3631" applyFont="1"/>
    <xf numFmtId="0" fontId="59" fillId="0" borderId="0" xfId="3661"/>
    <xf numFmtId="0" fontId="59" fillId="0" borderId="0" xfId="3661" applyFont="1"/>
    <xf numFmtId="0" fontId="69" fillId="0" borderId="0" xfId="3661" applyFont="1" applyFill="1" applyAlignment="1">
      <alignment horizontal="center"/>
    </xf>
    <xf numFmtId="0" fontId="2" fillId="0" borderId="0" xfId="3662" applyFont="1"/>
    <xf numFmtId="0" fontId="2" fillId="0" borderId="0" xfId="3661" applyFont="1" applyAlignment="1">
      <alignment horizontal="left"/>
    </xf>
    <xf numFmtId="0" fontId="2" fillId="0" borderId="0" xfId="3661" applyFont="1"/>
    <xf numFmtId="0" fontId="2" fillId="0" borderId="0" xfId="3661" applyNumberFormat="1" applyFont="1" applyFill="1" applyAlignment="1">
      <alignment horizontal="center"/>
    </xf>
    <xf numFmtId="0" fontId="2" fillId="0" borderId="0" xfId="3661" applyNumberFormat="1" applyFont="1" applyAlignment="1">
      <alignment horizontal="left"/>
    </xf>
    <xf numFmtId="0" fontId="2" fillId="0" borderId="0" xfId="3661" applyFont="1" applyFill="1" applyAlignment="1">
      <alignment horizontal="center"/>
    </xf>
    <xf numFmtId="0" fontId="114" fillId="0" borderId="0" xfId="3661" applyFont="1" applyAlignment="1">
      <alignment horizontal="center"/>
    </xf>
    <xf numFmtId="0" fontId="4" fillId="0" borderId="0" xfId="3661" applyFont="1" applyFill="1" applyAlignment="1">
      <alignment horizontal="center" wrapText="1"/>
    </xf>
    <xf numFmtId="0" fontId="69" fillId="0" borderId="0" xfId="3661" applyFont="1" applyAlignment="1">
      <alignment horizontal="center"/>
    </xf>
    <xf numFmtId="0" fontId="2" fillId="0" borderId="0" xfId="3661" applyFont="1" applyFill="1" applyAlignment="1">
      <alignment horizontal="center" wrapText="1"/>
    </xf>
    <xf numFmtId="0" fontId="123" fillId="0" borderId="0" xfId="3661" applyFont="1" applyAlignment="1">
      <alignment horizontal="center"/>
    </xf>
    <xf numFmtId="0" fontId="59" fillId="0" borderId="0" xfId="3661" applyAlignment="1"/>
    <xf numFmtId="0" fontId="59" fillId="0" borderId="0" xfId="3661" applyFill="1" applyAlignment="1"/>
    <xf numFmtId="2" fontId="87" fillId="0" borderId="0" xfId="3661" applyNumberFormat="1" applyFont="1" applyFill="1" applyAlignment="1">
      <alignment horizontal="right" wrapText="1"/>
    </xf>
    <xf numFmtId="0" fontId="87" fillId="0" borderId="0" xfId="3661" applyNumberFormat="1" applyFont="1" applyAlignment="1">
      <alignment horizontal="left" wrapText="1" indent="1"/>
    </xf>
    <xf numFmtId="0" fontId="122" fillId="0" borderId="0" xfId="3661" applyNumberFormat="1" applyFont="1" applyAlignment="1">
      <alignment wrapText="1"/>
    </xf>
    <xf numFmtId="2" fontId="59" fillId="0" borderId="0" xfId="3661" applyNumberFormat="1" applyAlignment="1"/>
    <xf numFmtId="2" fontId="122" fillId="0" borderId="0" xfId="3661" applyNumberFormat="1" applyFont="1" applyFill="1" applyAlignment="1">
      <alignment horizontal="right" wrapText="1"/>
    </xf>
    <xf numFmtId="0" fontId="122" fillId="0" borderId="0" xfId="3661" applyFont="1" applyAlignment="1">
      <alignment wrapText="1"/>
    </xf>
    <xf numFmtId="0" fontId="2" fillId="0" borderId="0" xfId="3661" applyFont="1" applyAlignment="1"/>
    <xf numFmtId="0" fontId="2" fillId="0" borderId="0" xfId="3661" applyFont="1" applyFill="1" applyAlignment="1"/>
    <xf numFmtId="1" fontId="87" fillId="0" borderId="0" xfId="3661" applyNumberFormat="1" applyFont="1" applyFill="1" applyAlignment="1">
      <alignment horizontal="right" wrapText="1"/>
    </xf>
    <xf numFmtId="1" fontId="122" fillId="0" borderId="0" xfId="3661" applyNumberFormat="1" applyFont="1" applyFill="1" applyAlignment="1">
      <alignment horizontal="right" wrapText="1"/>
    </xf>
    <xf numFmtId="0" fontId="3" fillId="0" borderId="0" xfId="3661" applyFont="1" applyFill="1" applyAlignment="1"/>
    <xf numFmtId="0" fontId="122" fillId="0" borderId="0" xfId="3661" applyFont="1" applyBorder="1" applyAlignment="1">
      <alignment wrapText="1"/>
    </xf>
    <xf numFmtId="0" fontId="89" fillId="0" borderId="2" xfId="3661" applyFont="1" applyBorder="1" applyAlignment="1">
      <alignment horizontal="left"/>
    </xf>
    <xf numFmtId="0" fontId="125" fillId="0" borderId="0" xfId="3661" applyNumberFormat="1" applyFont="1" applyAlignment="1">
      <alignment horizontal="left"/>
    </xf>
    <xf numFmtId="0" fontId="59" fillId="0" borderId="0" xfId="3663" applyFill="1" applyAlignment="1"/>
    <xf numFmtId="0" fontId="103" fillId="0" borderId="0" xfId="3661" applyNumberFormat="1" applyFont="1"/>
    <xf numFmtId="0" fontId="3" fillId="0" borderId="0" xfId="3661" applyNumberFormat="1" applyFont="1" applyAlignment="1"/>
    <xf numFmtId="0" fontId="87" fillId="0" borderId="0" xfId="3661" applyFont="1" applyFill="1" applyBorder="1" applyAlignment="1">
      <alignment horizontal="right" wrapText="1"/>
    </xf>
    <xf numFmtId="0" fontId="87" fillId="0" borderId="0" xfId="3661" applyFont="1" applyFill="1" applyBorder="1" applyAlignment="1">
      <alignment horizontal="center" wrapText="1"/>
    </xf>
    <xf numFmtId="0" fontId="87" fillId="0" borderId="0" xfId="3661" applyNumberFormat="1" applyFont="1" applyFill="1" applyAlignment="1">
      <alignment horizontal="right"/>
    </xf>
    <xf numFmtId="0" fontId="89" fillId="0" borderId="0" xfId="3661" applyNumberFormat="1" applyFont="1" applyFill="1" applyAlignment="1">
      <alignment horizontal="right"/>
    </xf>
    <xf numFmtId="0" fontId="89" fillId="0" borderId="2" xfId="3661" applyFont="1" applyFill="1" applyBorder="1" applyAlignment="1">
      <alignment horizontal="right"/>
    </xf>
    <xf numFmtId="0" fontId="125" fillId="0" borderId="0" xfId="3661" applyNumberFormat="1" applyFont="1" applyFill="1" applyAlignment="1">
      <alignment horizontal="left"/>
    </xf>
    <xf numFmtId="0" fontId="59" fillId="0" borderId="0" xfId="3661" applyBorder="1" applyAlignment="1"/>
    <xf numFmtId="2" fontId="87" fillId="0" borderId="0" xfId="3661" applyNumberFormat="1" applyFont="1" applyAlignment="1">
      <alignment horizontal="right" wrapText="1"/>
    </xf>
    <xf numFmtId="0" fontId="87" fillId="0" borderId="0" xfId="3661" applyFont="1" applyAlignment="1">
      <alignment horizontal="right" wrapText="1"/>
    </xf>
    <xf numFmtId="0" fontId="87" fillId="0" borderId="0" xfId="3661" applyNumberFormat="1" applyFont="1" applyAlignment="1">
      <alignment horizontal="left" wrapText="1"/>
    </xf>
    <xf numFmtId="0" fontId="2" fillId="0" borderId="0" xfId="3661" applyFont="1" applyBorder="1" applyAlignment="1"/>
    <xf numFmtId="0" fontId="87" fillId="0" borderId="0" xfId="3661" applyFont="1" applyBorder="1" applyAlignment="1">
      <alignment horizontal="center" wrapText="1"/>
    </xf>
    <xf numFmtId="0" fontId="59" fillId="0" borderId="0" xfId="3661" applyAlignment="1">
      <alignment vertical="center"/>
    </xf>
    <xf numFmtId="0" fontId="87" fillId="0" borderId="0" xfId="3661" applyFont="1" applyBorder="1" applyAlignment="1">
      <alignment horizontal="center" vertical="center" wrapText="1"/>
    </xf>
    <xf numFmtId="0" fontId="87" fillId="0" borderId="2" xfId="3661" applyNumberFormat="1" applyFont="1" applyBorder="1" applyAlignment="1">
      <alignment horizontal="right"/>
    </xf>
    <xf numFmtId="0" fontId="89" fillId="0" borderId="2" xfId="3661" applyNumberFormat="1" applyFont="1" applyBorder="1" applyAlignment="1">
      <alignment horizontal="left"/>
    </xf>
    <xf numFmtId="0" fontId="89" fillId="0" borderId="0" xfId="3661" applyNumberFormat="1" applyFont="1" applyAlignment="1">
      <alignment horizontal="left"/>
    </xf>
    <xf numFmtId="0" fontId="41" fillId="0" borderId="0" xfId="3661" applyNumberFormat="1" applyFont="1" applyAlignment="1">
      <alignment horizontal="left"/>
    </xf>
    <xf numFmtId="0" fontId="69" fillId="0" borderId="0" xfId="3661" applyFont="1" applyFill="1" applyAlignment="1"/>
    <xf numFmtId="0" fontId="69" fillId="0" borderId="0" xfId="3663" applyFont="1" applyFill="1" applyAlignment="1"/>
    <xf numFmtId="0" fontId="2" fillId="0" borderId="2" xfId="3661" applyFont="1" applyFill="1" applyBorder="1" applyAlignment="1"/>
    <xf numFmtId="0" fontId="2" fillId="0" borderId="0" xfId="3664"/>
    <xf numFmtId="195" fontId="2" fillId="0" borderId="0" xfId="2985" applyNumberFormat="1" applyFont="1"/>
    <xf numFmtId="0" fontId="2" fillId="0" borderId="0" xfId="3664" applyFont="1"/>
    <xf numFmtId="0" fontId="2" fillId="0" borderId="0" xfId="3632" applyNumberFormat="1" applyFont="1" applyBorder="1" applyAlignment="1">
      <alignment horizontal="center" vertical="center" wrapText="1"/>
    </xf>
    <xf numFmtId="0" fontId="4" fillId="0" borderId="2" xfId="3664" applyNumberFormat="1" applyFont="1" applyBorder="1" applyAlignment="1">
      <alignment horizontal="right"/>
    </xf>
    <xf numFmtId="0" fontId="2" fillId="0" borderId="2" xfId="3664" applyFont="1" applyBorder="1"/>
    <xf numFmtId="0" fontId="116" fillId="0" borderId="0" xfId="3664" applyNumberFormat="1" applyFont="1" applyAlignment="1">
      <alignment horizontal="left" indent="1"/>
    </xf>
    <xf numFmtId="0" fontId="4" fillId="0" borderId="0" xfId="3662" applyFont="1"/>
    <xf numFmtId="0" fontId="122" fillId="0" borderId="0" xfId="3662" applyNumberFormat="1" applyFont="1" applyAlignment="1">
      <alignment wrapText="1"/>
    </xf>
    <xf numFmtId="0" fontId="2" fillId="0" borderId="17" xfId="3662" applyFont="1" applyBorder="1"/>
    <xf numFmtId="0" fontId="2" fillId="0" borderId="2" xfId="3662" applyFont="1" applyBorder="1"/>
    <xf numFmtId="0" fontId="85" fillId="0" borderId="0" xfId="3662" applyFont="1"/>
    <xf numFmtId="0" fontId="41" fillId="0" borderId="0" xfId="3662" applyFont="1"/>
    <xf numFmtId="0" fontId="2" fillId="0" borderId="0" xfId="3067"/>
    <xf numFmtId="0" fontId="5" fillId="0" borderId="0" xfId="3640" applyFont="1" applyFill="1"/>
    <xf numFmtId="0" fontId="87" fillId="0" borderId="0" xfId="0" applyNumberFormat="1" applyFont="1" applyFill="1" applyAlignment="1">
      <alignment horizontal="left"/>
    </xf>
    <xf numFmtId="0" fontId="5" fillId="0" borderId="0" xfId="3640" applyFont="1" applyFill="1" applyAlignment="1">
      <alignment horizontal="center"/>
    </xf>
    <xf numFmtId="0" fontId="5" fillId="0" borderId="0" xfId="3640" applyFont="1" applyFill="1" applyBorder="1"/>
    <xf numFmtId="0" fontId="101" fillId="0" borderId="0" xfId="3640" applyFont="1" applyFill="1" applyBorder="1" applyAlignment="1">
      <alignment horizontal="center"/>
    </xf>
    <xf numFmtId="0" fontId="2" fillId="0" borderId="0" xfId="0" applyFont="1" applyAlignment="1">
      <alignment vertical="center"/>
    </xf>
    <xf numFmtId="0" fontId="122" fillId="0" borderId="0" xfId="0" applyNumberFormat="1" applyFont="1" applyBorder="1" applyAlignment="1"/>
    <xf numFmtId="0" fontId="2" fillId="0" borderId="0" xfId="0" applyFont="1" applyAlignment="1">
      <alignment horizontal="left" indent="2"/>
    </xf>
    <xf numFmtId="0" fontId="87" fillId="0" borderId="0" xfId="0" applyFont="1" applyFill="1" applyBorder="1" applyAlignment="1"/>
    <xf numFmtId="193" fontId="2" fillId="0" borderId="0" xfId="0" applyNumberFormat="1" applyFont="1" applyAlignment="1">
      <alignment horizontal="right" wrapText="1"/>
    </xf>
    <xf numFmtId="2" fontId="3" fillId="0" borderId="0" xfId="0" applyNumberFormat="1" applyFont="1" applyAlignment="1">
      <alignment horizontal="left"/>
    </xf>
    <xf numFmtId="0" fontId="2" fillId="0" borderId="0" xfId="0" applyFont="1" applyAlignment="1">
      <alignment horizontal="right" wrapText="1"/>
    </xf>
    <xf numFmtId="0" fontId="2" fillId="0" borderId="0" xfId="0" applyFont="1" applyBorder="1" applyAlignment="1">
      <alignment vertical="center"/>
    </xf>
    <xf numFmtId="0" fontId="87"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2" xfId="0" applyFont="1" applyFill="1" applyBorder="1" applyAlignment="1">
      <alignment vertical="center"/>
    </xf>
    <xf numFmtId="0" fontId="2" fillId="0" borderId="2" xfId="0" applyFont="1" applyBorder="1" applyAlignment="1">
      <alignment horizontal="right" vertical="center" wrapText="1"/>
    </xf>
    <xf numFmtId="0" fontId="3" fillId="0" borderId="0" xfId="0" applyFont="1" applyAlignment="1">
      <alignment vertical="center"/>
    </xf>
    <xf numFmtId="0" fontId="41" fillId="0" borderId="0" xfId="0" applyNumberFormat="1" applyFont="1" applyAlignment="1"/>
    <xf numFmtId="0" fontId="2" fillId="0" borderId="0" xfId="0" applyNumberFormat="1" applyFont="1"/>
    <xf numFmtId="0" fontId="3" fillId="0" borderId="0" xfId="0" applyNumberFormat="1" applyFont="1"/>
    <xf numFmtId="0" fontId="2" fillId="0" borderId="2" xfId="0" applyFont="1" applyFill="1" applyBorder="1" applyAlignment="1">
      <alignment horizontal="center" vertical="center"/>
    </xf>
    <xf numFmtId="0" fontId="2" fillId="0" borderId="0" xfId="0" applyNumberFormat="1" applyFont="1" applyAlignment="1">
      <alignment horizontal="center" vertical="center"/>
    </xf>
    <xf numFmtId="0" fontId="2" fillId="0" borderId="2" xfId="0" applyFont="1" applyBorder="1"/>
    <xf numFmtId="0" fontId="51" fillId="0" borderId="0" xfId="0" applyFont="1" applyAlignment="1"/>
    <xf numFmtId="0" fontId="128" fillId="0" borderId="0" xfId="0" applyFont="1"/>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xf numFmtId="0" fontId="2" fillId="0" borderId="2" xfId="0" applyFont="1" applyBorder="1" applyAlignment="1">
      <alignment vertical="center"/>
    </xf>
    <xf numFmtId="0" fontId="87" fillId="0" borderId="0" xfId="0" applyFont="1" applyAlignment="1">
      <alignment horizontal="right" wrapText="1"/>
    </xf>
    <xf numFmtId="0" fontId="88" fillId="0" borderId="0" xfId="0" applyFont="1" applyAlignment="1">
      <alignment horizontal="left" indent="2"/>
    </xf>
    <xf numFmtId="0" fontId="127" fillId="0" borderId="0" xfId="0" applyNumberFormat="1" applyFont="1" applyAlignment="1">
      <alignment horizontal="left" indent="1"/>
    </xf>
    <xf numFmtId="0" fontId="127" fillId="0" borderId="0" xfId="0" applyNumberFormat="1" applyFont="1" applyAlignment="1">
      <alignment horizontal="left"/>
    </xf>
    <xf numFmtId="0" fontId="124" fillId="0" borderId="0" xfId="0" applyFont="1" applyBorder="1" applyAlignment="1">
      <alignment horizontal="center" vertical="center" wrapText="1"/>
    </xf>
    <xf numFmtId="0" fontId="131" fillId="0" borderId="2" xfId="0" applyNumberFormat="1" applyFont="1" applyBorder="1" applyAlignment="1"/>
    <xf numFmtId="0" fontId="3" fillId="0" borderId="0" xfId="0" applyNumberFormat="1" applyFont="1" applyAlignment="1"/>
    <xf numFmtId="0" fontId="2" fillId="0" borderId="0" xfId="0" applyFont="1" applyBorder="1" applyAlignment="1">
      <alignment vertical="center" wrapText="1"/>
    </xf>
    <xf numFmtId="0" fontId="2" fillId="0" borderId="0" xfId="0" applyFont="1" applyAlignment="1">
      <alignment horizontal="center" vertical="center"/>
    </xf>
    <xf numFmtId="0" fontId="2" fillId="0" borderId="2" xfId="0" applyNumberFormat="1" applyFont="1" applyBorder="1" applyAlignment="1">
      <alignment horizontal="right"/>
    </xf>
    <xf numFmtId="0" fontId="131" fillId="0" borderId="0" xfId="0" applyNumberFormat="1" applyFont="1" applyAlignment="1"/>
    <xf numFmtId="0" fontId="2" fillId="0" borderId="2" xfId="0" applyNumberFormat="1" applyFont="1" applyBorder="1" applyAlignment="1">
      <alignment horizontal="center" vertical="center" wrapText="1"/>
    </xf>
    <xf numFmtId="0" fontId="51" fillId="0" borderId="0" xfId="0" applyFont="1" applyBorder="1" applyAlignment="1"/>
    <xf numFmtId="0" fontId="4" fillId="0" borderId="0" xfId="0" applyFont="1" applyBorder="1" applyAlignment="1">
      <alignment horizontal="center" vertical="center" wrapText="1"/>
    </xf>
    <xf numFmtId="0" fontId="125" fillId="0" borderId="0" xfId="0" applyNumberFormat="1" applyFont="1" applyAlignment="1"/>
    <xf numFmtId="1" fontId="2" fillId="0" borderId="0" xfId="0" applyNumberFormat="1" applyFont="1"/>
    <xf numFmtId="0" fontId="51" fillId="0" borderId="0" xfId="3640" applyFont="1"/>
    <xf numFmtId="0" fontId="87" fillId="0" borderId="0" xfId="0" applyFont="1" applyAlignment="1"/>
    <xf numFmtId="0" fontId="88" fillId="0" borderId="0" xfId="0" applyFont="1" applyAlignment="1"/>
    <xf numFmtId="0" fontId="87" fillId="0" borderId="0" xfId="3093" applyNumberFormat="1" applyFont="1" applyFill="1" applyAlignment="1"/>
    <xf numFmtId="0" fontId="2" fillId="0" borderId="0" xfId="3093" applyFont="1" applyFill="1"/>
    <xf numFmtId="0" fontId="2" fillId="0" borderId="0" xfId="0" applyNumberFormat="1" applyFont="1" applyAlignment="1">
      <alignment horizontal="left"/>
    </xf>
    <xf numFmtId="0" fontId="87" fillId="0" borderId="0" xfId="0" applyNumberFormat="1" applyFont="1" applyAlignment="1">
      <alignment horizontal="left"/>
    </xf>
    <xf numFmtId="0" fontId="87" fillId="0" borderId="0" xfId="0" applyNumberFormat="1" applyFont="1" applyAlignment="1">
      <alignment horizontal="left" wrapText="1" indent="2"/>
    </xf>
    <xf numFmtId="0" fontId="122" fillId="0" borderId="0" xfId="0" applyNumberFormat="1" applyFont="1" applyAlignment="1"/>
    <xf numFmtId="0" fontId="2" fillId="0" borderId="0" xfId="0" applyFont="1" applyBorder="1" applyAlignment="1">
      <alignment horizontal="center" vertical="top" wrapText="1"/>
    </xf>
    <xf numFmtId="0" fontId="2" fillId="0" borderId="17" xfId="0" applyFont="1" applyBorder="1" applyAlignment="1">
      <alignment horizontal="center" vertical="top" wrapText="1"/>
    </xf>
    <xf numFmtId="0" fontId="3" fillId="0" borderId="0" xfId="0" applyFont="1" applyAlignment="1"/>
    <xf numFmtId="0" fontId="87" fillId="0" borderId="0" xfId="0" applyNumberFormat="1" applyFont="1" applyFill="1" applyAlignment="1">
      <alignment horizontal="left" wrapText="1" indent="2"/>
    </xf>
    <xf numFmtId="0" fontId="3" fillId="0" borderId="0" xfId="0" applyNumberFormat="1" applyFont="1" applyBorder="1" applyAlignment="1"/>
    <xf numFmtId="0" fontId="87" fillId="0" borderId="0" xfId="0" applyNumberFormat="1" applyFont="1" applyBorder="1" applyAlignment="1">
      <alignment horizontal="left" wrapText="1" indent="2"/>
    </xf>
    <xf numFmtId="1" fontId="3" fillId="0" borderId="0" xfId="0" applyNumberFormat="1" applyFont="1" applyAlignment="1">
      <alignment horizontal="right" indent="2"/>
    </xf>
    <xf numFmtId="0" fontId="4" fillId="0" borderId="0" xfId="0" applyFont="1" applyBorder="1" applyAlignment="1">
      <alignment horizontal="center"/>
    </xf>
    <xf numFmtId="0" fontId="2" fillId="0" borderId="0" xfId="0" applyFont="1" applyFill="1" applyBorder="1" applyAlignment="1">
      <alignment horizontal="center"/>
    </xf>
    <xf numFmtId="0" fontId="2" fillId="0"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8" fillId="0" borderId="0" xfId="0" applyFont="1" applyBorder="1" applyAlignment="1">
      <alignment horizontal="center" vertical="center"/>
    </xf>
    <xf numFmtId="0" fontId="2" fillId="0" borderId="2" xfId="0" applyFont="1" applyBorder="1" applyAlignment="1"/>
    <xf numFmtId="0" fontId="2" fillId="0" borderId="2" xfId="0" applyFont="1" applyFill="1" applyBorder="1" applyAlignment="1"/>
    <xf numFmtId="0" fontId="41" fillId="0" borderId="0" xfId="0" applyNumberFormat="1" applyFont="1" applyAlignment="1">
      <alignment vertical="center"/>
    </xf>
    <xf numFmtId="0" fontId="3" fillId="0" borderId="0" xfId="3067" applyFont="1"/>
    <xf numFmtId="0" fontId="2" fillId="0" borderId="2" xfId="3067" applyBorder="1"/>
    <xf numFmtId="0" fontId="5" fillId="0" borderId="0" xfId="3067" applyFont="1"/>
    <xf numFmtId="0" fontId="2" fillId="0" borderId="0" xfId="3067" applyFont="1" applyAlignment="1">
      <alignment vertical="center"/>
    </xf>
    <xf numFmtId="0" fontId="14" fillId="0" borderId="0" xfId="3093" applyFont="1" applyFill="1"/>
    <xf numFmtId="0" fontId="2" fillId="0" borderId="0" xfId="3093" applyNumberFormat="1" applyFont="1" applyFill="1" applyBorder="1" applyAlignment="1"/>
    <xf numFmtId="0" fontId="3" fillId="0" borderId="0" xfId="3093" applyNumberFormat="1" applyFont="1" applyFill="1" applyBorder="1" applyAlignment="1"/>
    <xf numFmtId="0" fontId="2" fillId="0" borderId="0" xfId="3067" applyFont="1" applyAlignment="1"/>
    <xf numFmtId="0" fontId="126" fillId="0" borderId="0" xfId="3067" applyNumberFormat="1" applyFont="1" applyBorder="1" applyAlignment="1">
      <alignment horizontal="left" wrapText="1" indent="1"/>
    </xf>
    <xf numFmtId="0" fontId="127" fillId="0" borderId="0" xfId="3067" applyNumberFormat="1" applyFont="1" applyBorder="1" applyAlignment="1"/>
    <xf numFmtId="0" fontId="127" fillId="0" borderId="0" xfId="3067" applyNumberFormat="1" applyFont="1" applyBorder="1" applyAlignment="1">
      <alignment wrapText="1"/>
    </xf>
    <xf numFmtId="2" fontId="2" fillId="0" borderId="0" xfId="3067" applyNumberFormat="1" applyFont="1" applyAlignment="1">
      <alignment horizontal="left" wrapText="1"/>
    </xf>
    <xf numFmtId="0" fontId="2" fillId="0" borderId="17" xfId="3067" applyFont="1" applyBorder="1" applyAlignment="1">
      <alignment horizontal="right" vertical="center" wrapText="1"/>
    </xf>
    <xf numFmtId="0" fontId="3" fillId="0" borderId="0" xfId="3067" applyFont="1" applyAlignment="1">
      <alignment vertical="center"/>
    </xf>
    <xf numFmtId="0" fontId="41" fillId="0" borderId="0" xfId="3067" applyFont="1" applyAlignment="1"/>
    <xf numFmtId="0" fontId="132" fillId="0" borderId="0" xfId="3067" applyFont="1" applyAlignment="1"/>
    <xf numFmtId="0" fontId="3" fillId="0" borderId="2" xfId="3067" applyFont="1" applyBorder="1" applyAlignment="1">
      <alignment vertical="center"/>
    </xf>
    <xf numFmtId="0" fontId="2" fillId="0" borderId="0" xfId="3093" applyFont="1" applyFill="1" applyAlignment="1">
      <alignment vertical="center"/>
    </xf>
    <xf numFmtId="0" fontId="2" fillId="0" borderId="0" xfId="3093" applyFont="1" applyFill="1" applyAlignment="1"/>
    <xf numFmtId="0" fontId="87" fillId="0" borderId="0" xfId="3666" applyNumberFormat="1" applyFont="1" applyFill="1" applyBorder="1" applyAlignment="1">
      <alignment horizontal="left" wrapText="1" indent="1"/>
    </xf>
    <xf numFmtId="0" fontId="87" fillId="0" borderId="0" xfId="3093" applyNumberFormat="1" applyFont="1" applyFill="1" applyBorder="1" applyAlignment="1"/>
    <xf numFmtId="0" fontId="3" fillId="0" borderId="0" xfId="3093" applyFont="1" applyFill="1" applyAlignment="1">
      <alignment vertical="center"/>
    </xf>
    <xf numFmtId="0" fontId="3" fillId="0" borderId="2" xfId="3093" applyFont="1" applyFill="1" applyBorder="1" applyAlignment="1">
      <alignment vertical="center"/>
    </xf>
    <xf numFmtId="0" fontId="14" fillId="0" borderId="2" xfId="3093" applyFont="1" applyFill="1" applyBorder="1"/>
    <xf numFmtId="0" fontId="4" fillId="0" borderId="0" xfId="3093" applyNumberFormat="1" applyFont="1" applyFill="1" applyBorder="1" applyAlignment="1"/>
    <xf numFmtId="0" fontId="3" fillId="0" borderId="0" xfId="3093" applyFont="1" applyFill="1"/>
    <xf numFmtId="0" fontId="106" fillId="0" borderId="0" xfId="3093" applyFont="1" applyFill="1"/>
    <xf numFmtId="0" fontId="90" fillId="0" borderId="0" xfId="3667"/>
    <xf numFmtId="0" fontId="90" fillId="0" borderId="18" xfId="3667" applyBorder="1"/>
    <xf numFmtId="0" fontId="90" fillId="0" borderId="5" xfId="3667" applyBorder="1"/>
    <xf numFmtId="0" fontId="135" fillId="0" borderId="5" xfId="3667" applyFont="1" applyBorder="1" applyAlignment="1"/>
    <xf numFmtId="0" fontId="136" fillId="0" borderId="5" xfId="3667" applyFont="1" applyBorder="1" applyAlignment="1">
      <alignment horizontal="center"/>
    </xf>
    <xf numFmtId="0" fontId="1" fillId="0" borderId="0" xfId="3670"/>
    <xf numFmtId="0" fontId="57" fillId="0" borderId="0" xfId="3106"/>
    <xf numFmtId="0" fontId="51" fillId="0" borderId="0" xfId="3668"/>
    <xf numFmtId="0" fontId="97" fillId="0" borderId="0" xfId="3669" applyFont="1" applyAlignment="1">
      <alignment horizontal="center"/>
    </xf>
    <xf numFmtId="0" fontId="1" fillId="0" borderId="0" xfId="3671"/>
    <xf numFmtId="0" fontId="0" fillId="0" borderId="1" xfId="0" applyBorder="1" applyAlignment="1">
      <alignment horizontal="center" vertical="center"/>
    </xf>
    <xf numFmtId="0" fontId="58" fillId="0" borderId="0" xfId="0" applyFont="1" applyBorder="1" applyAlignment="1">
      <alignment horizontal="left" indent="2"/>
    </xf>
    <xf numFmtId="0" fontId="58" fillId="0" borderId="0" xfId="0" applyFont="1"/>
    <xf numFmtId="0" fontId="58" fillId="0" borderId="0" xfId="0" applyFont="1" applyFill="1" applyBorder="1" applyAlignment="1">
      <alignment horizontal="left" indent="2"/>
    </xf>
    <xf numFmtId="0" fontId="87" fillId="0" borderId="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39" fillId="0" borderId="0" xfId="0" applyFont="1" applyAlignment="1"/>
    <xf numFmtId="0" fontId="114" fillId="0" borderId="0" xfId="0" applyFont="1" applyAlignment="1"/>
    <xf numFmtId="0" fontId="69" fillId="0" borderId="0" xfId="0" applyFont="1" applyAlignment="1"/>
    <xf numFmtId="0" fontId="114" fillId="0" borderId="0" xfId="0" applyFont="1" applyAlignment="1">
      <alignment wrapText="1"/>
    </xf>
    <xf numFmtId="0" fontId="69" fillId="0" borderId="0" xfId="0" applyFont="1" applyAlignment="1">
      <alignment wrapText="1"/>
    </xf>
    <xf numFmtId="0" fontId="139" fillId="0" borderId="0" xfId="0" applyFont="1" applyAlignment="1">
      <alignment wrapText="1"/>
    </xf>
    <xf numFmtId="0" fontId="2" fillId="0" borderId="1" xfId="0" applyFont="1" applyBorder="1" applyAlignment="1">
      <alignment horizontal="center" vertical="center"/>
    </xf>
    <xf numFmtId="0" fontId="2" fillId="0" borderId="0" xfId="3662" applyFont="1" applyBorder="1"/>
    <xf numFmtId="0" fontId="109" fillId="0" borderId="15" xfId="0" applyFont="1" applyBorder="1" applyAlignment="1">
      <alignment horizontal="left" wrapText="1"/>
    </xf>
    <xf numFmtId="0" fontId="137" fillId="0" borderId="0" xfId="0" applyFont="1" applyBorder="1"/>
    <xf numFmtId="0" fontId="109" fillId="0" borderId="0" xfId="0" applyFont="1" applyBorder="1"/>
    <xf numFmtId="0" fontId="137" fillId="0" borderId="0" xfId="0" applyFont="1" applyBorder="1" applyAlignment="1">
      <alignment horizontal="center" wrapText="1"/>
    </xf>
    <xf numFmtId="0" fontId="109" fillId="0" borderId="0" xfId="0" applyFont="1" applyBorder="1" applyAlignment="1">
      <alignment horizontal="left" wrapText="1"/>
    </xf>
    <xf numFmtId="0" fontId="4" fillId="0" borderId="0" xfId="3662" applyFont="1" applyBorder="1"/>
    <xf numFmtId="0" fontId="3" fillId="0" borderId="0" xfId="3632" applyNumberFormat="1" applyFont="1" applyBorder="1" applyAlignment="1">
      <alignment horizontal="right" vertical="center" wrapText="1"/>
    </xf>
    <xf numFmtId="0" fontId="2" fillId="0" borderId="1" xfId="0" applyFont="1" applyBorder="1" applyAlignment="1">
      <alignment horizontal="center" vertical="center"/>
    </xf>
    <xf numFmtId="0" fontId="140" fillId="0" borderId="0" xfId="0" applyFont="1" applyAlignment="1">
      <alignment wrapText="1"/>
    </xf>
    <xf numFmtId="0" fontId="21" fillId="0" borderId="0" xfId="3663" applyFont="1" applyFill="1" applyAlignment="1"/>
    <xf numFmtId="2" fontId="0" fillId="0" borderId="0" xfId="0" applyNumberFormat="1"/>
    <xf numFmtId="2" fontId="3" fillId="0" borderId="0" xfId="0" applyNumberFormat="1" applyFont="1"/>
    <xf numFmtId="0" fontId="2" fillId="0" borderId="0" xfId="3674"/>
    <xf numFmtId="0" fontId="2" fillId="0" borderId="2" xfId="3674" applyBorder="1"/>
    <xf numFmtId="0" fontId="2" fillId="0" borderId="2" xfId="3674" applyFont="1" applyBorder="1" applyAlignment="1">
      <alignment horizontal="center" vertical="center"/>
    </xf>
    <xf numFmtId="0" fontId="41" fillId="0" borderId="0" xfId="3674" applyFont="1" applyAlignment="1"/>
    <xf numFmtId="0" fontId="2" fillId="0" borderId="0" xfId="3674" applyAlignment="1">
      <alignment vertical="center"/>
    </xf>
    <xf numFmtId="0" fontId="2" fillId="0" borderId="0" xfId="3643" applyNumberFormat="1" applyFont="1" applyFill="1" applyBorder="1" applyAlignment="1">
      <alignment horizontal="center"/>
    </xf>
    <xf numFmtId="0" fontId="2" fillId="0" borderId="0" xfId="3674" applyAlignment="1">
      <alignment horizontal="center" vertical="center"/>
    </xf>
    <xf numFmtId="0" fontId="103" fillId="0" borderId="0" xfId="3674" applyFont="1" applyAlignment="1">
      <alignment vertical="center"/>
    </xf>
    <xf numFmtId="0" fontId="4" fillId="0" borderId="0" xfId="3642" applyNumberFormat="1" applyFont="1" applyFill="1" applyBorder="1" applyAlignment="1">
      <alignment horizontal="center" vertical="center"/>
    </xf>
    <xf numFmtId="0" fontId="2" fillId="0" borderId="2" xfId="3674" applyBorder="1" applyAlignment="1">
      <alignment horizontal="right"/>
    </xf>
    <xf numFmtId="0" fontId="41" fillId="0" borderId="2" xfId="3674" applyFont="1" applyBorder="1" applyAlignment="1"/>
    <xf numFmtId="0" fontId="2" fillId="0" borderId="0" xfId="3674" applyFont="1" applyAlignment="1">
      <alignment horizontal="center" vertical="center"/>
    </xf>
    <xf numFmtId="196" fontId="2" fillId="0" borderId="0" xfId="3686" applyNumberFormat="1" applyFont="1" applyAlignment="1">
      <alignment horizontal="center" vertical="center"/>
    </xf>
    <xf numFmtId="43" fontId="2" fillId="0" borderId="0" xfId="3686" applyFont="1" applyAlignment="1">
      <alignment horizontal="right"/>
    </xf>
    <xf numFmtId="0" fontId="2" fillId="0" borderId="0" xfId="3678"/>
    <xf numFmtId="0" fontId="2" fillId="0" borderId="2" xfId="3678" applyBorder="1"/>
    <xf numFmtId="0" fontId="2" fillId="0" borderId="0" xfId="3678" applyFont="1"/>
    <xf numFmtId="0" fontId="2" fillId="0" borderId="0" xfId="3678" applyFont="1" applyAlignment="1">
      <alignment horizontal="left" indent="1"/>
    </xf>
    <xf numFmtId="0" fontId="3" fillId="0" borderId="0" xfId="3678" applyFont="1"/>
    <xf numFmtId="0" fontId="41" fillId="0" borderId="0" xfId="3678" applyFont="1" applyAlignment="1"/>
    <xf numFmtId="0" fontId="2" fillId="0" borderId="0" xfId="3678" applyFont="1" applyBorder="1" applyAlignment="1">
      <alignment horizontal="left" indent="2"/>
    </xf>
    <xf numFmtId="0" fontId="2" fillId="0" borderId="0" xfId="3678" applyFont="1" applyFill="1" applyBorder="1" applyAlignment="1">
      <alignment horizontal="left" indent="2"/>
    </xf>
    <xf numFmtId="196" fontId="2" fillId="0" borderId="0" xfId="3687" applyNumberFormat="1" applyFont="1"/>
    <xf numFmtId="0" fontId="2" fillId="0" borderId="0" xfId="3675"/>
    <xf numFmtId="0" fontId="2" fillId="0" borderId="2" xfId="3675" applyBorder="1"/>
    <xf numFmtId="0" fontId="2" fillId="0" borderId="0" xfId="3675" applyFont="1" applyAlignment="1">
      <alignment horizontal="left" indent="1"/>
    </xf>
    <xf numFmtId="0" fontId="3" fillId="0" borderId="0" xfId="3675" applyFont="1"/>
    <xf numFmtId="0" fontId="41" fillId="0" borderId="0" xfId="3675" applyFont="1" applyAlignment="1"/>
    <xf numFmtId="0" fontId="58" fillId="0" borderId="0" xfId="3675" applyFont="1" applyBorder="1" applyAlignment="1">
      <alignment horizontal="left" indent="2"/>
    </xf>
    <xf numFmtId="0" fontId="58" fillId="0" borderId="0" xfId="3675" applyFont="1"/>
    <xf numFmtId="0" fontId="58" fillId="0" borderId="0" xfId="3675" applyFont="1" applyFill="1" applyBorder="1" applyAlignment="1">
      <alignment horizontal="left" indent="2"/>
    </xf>
    <xf numFmtId="196" fontId="2" fillId="0" borderId="0" xfId="3688" applyNumberFormat="1" applyFont="1"/>
    <xf numFmtId="0" fontId="2" fillId="0" borderId="0" xfId="3677"/>
    <xf numFmtId="0" fontId="2" fillId="0" borderId="2" xfId="3677" applyBorder="1"/>
    <xf numFmtId="0" fontId="2" fillId="0" borderId="0" xfId="3677" applyFont="1" applyAlignment="1">
      <alignment horizontal="left" indent="1"/>
    </xf>
    <xf numFmtId="0" fontId="3" fillId="0" borderId="0" xfId="3677" applyFont="1"/>
    <xf numFmtId="0" fontId="41" fillId="0" borderId="0" xfId="3677" applyFont="1" applyAlignment="1"/>
    <xf numFmtId="0" fontId="58" fillId="0" borderId="0" xfId="3677" applyFont="1" applyBorder="1" applyAlignment="1">
      <alignment horizontal="left" indent="2"/>
    </xf>
    <xf numFmtId="0" fontId="58" fillId="0" borderId="0" xfId="3677" applyFont="1"/>
    <xf numFmtId="0" fontId="58" fillId="0" borderId="0" xfId="3677" applyFont="1" applyFill="1" applyBorder="1" applyAlignment="1">
      <alignment horizontal="left" indent="2"/>
    </xf>
    <xf numFmtId="196" fontId="2" fillId="0" borderId="0" xfId="3689" applyNumberFormat="1" applyFont="1"/>
    <xf numFmtId="0" fontId="141" fillId="0" borderId="0" xfId="3677" applyFont="1"/>
    <xf numFmtId="0" fontId="2" fillId="0" borderId="0" xfId="3676"/>
    <xf numFmtId="0" fontId="2" fillId="0" borderId="0" xfId="3676" applyAlignment="1">
      <alignment horizontal="center"/>
    </xf>
    <xf numFmtId="0" fontId="2" fillId="0" borderId="0" xfId="3676" applyAlignment="1">
      <alignment horizontal="center" vertical="center"/>
    </xf>
    <xf numFmtId="0" fontId="2" fillId="0" borderId="2" xfId="3676" applyFont="1" applyBorder="1" applyAlignment="1">
      <alignment horizontal="right"/>
    </xf>
    <xf numFmtId="193" fontId="2" fillId="0" borderId="0" xfId="3641" applyNumberFormat="1" applyFont="1" applyFill="1" applyBorder="1" applyAlignment="1" applyProtection="1">
      <alignment horizontal="center"/>
      <protection hidden="1"/>
    </xf>
    <xf numFmtId="0" fontId="2" fillId="0" borderId="0" xfId="3646" applyNumberFormat="1" applyFont="1" applyFill="1" applyBorder="1" applyAlignment="1">
      <alignment horizontal="center"/>
    </xf>
    <xf numFmtId="193" fontId="4" fillId="0" borderId="0" xfId="3641" applyNumberFormat="1" applyFont="1" applyFill="1" applyBorder="1" applyAlignment="1" applyProtection="1">
      <alignment horizontal="right"/>
      <protection hidden="1"/>
    </xf>
    <xf numFmtId="0" fontId="103" fillId="0" borderId="0" xfId="3646" applyNumberFormat="1" applyFont="1" applyFill="1" applyBorder="1" applyAlignment="1">
      <alignment horizontal="left"/>
    </xf>
    <xf numFmtId="0" fontId="4" fillId="0" borderId="0" xfId="3641" applyNumberFormat="1" applyFont="1" applyFill="1" applyBorder="1" applyAlignment="1" applyProtection="1">
      <alignment horizontal="right"/>
      <protection hidden="1"/>
    </xf>
    <xf numFmtId="0" fontId="2" fillId="0" borderId="0" xfId="3645" applyFont="1" applyFill="1" applyAlignment="1"/>
    <xf numFmtId="0" fontId="103" fillId="0" borderId="0" xfId="3641" applyFont="1" applyFill="1" applyBorder="1" applyAlignment="1" applyProtection="1">
      <alignment horizontal="left"/>
      <protection hidden="1"/>
    </xf>
    <xf numFmtId="0" fontId="2" fillId="0" borderId="0" xfId="3646" applyNumberFormat="1" applyFont="1" applyFill="1" applyBorder="1" applyAlignment="1">
      <alignment horizontal="center" vertical="center" wrapText="1"/>
    </xf>
    <xf numFmtId="0" fontId="2" fillId="0" borderId="0" xfId="3641" applyFont="1" applyFill="1" applyBorder="1" applyAlignment="1" applyProtection="1">
      <alignment vertical="center"/>
      <protection hidden="1"/>
    </xf>
    <xf numFmtId="0" fontId="2" fillId="0" borderId="2" xfId="3646" applyNumberFormat="1" applyFont="1" applyFill="1" applyBorder="1" applyAlignment="1">
      <alignment horizontal="center" vertical="center" wrapText="1"/>
    </xf>
    <xf numFmtId="0" fontId="2" fillId="0" borderId="2" xfId="3641" applyNumberFormat="1" applyFont="1" applyFill="1" applyBorder="1" applyAlignment="1" applyProtection="1">
      <alignment vertical="center"/>
      <protection hidden="1"/>
    </xf>
    <xf numFmtId="0" fontId="41" fillId="0" borderId="0" xfId="3641" applyFont="1" applyFill="1" applyAlignment="1" applyProtection="1">
      <protection hidden="1"/>
    </xf>
    <xf numFmtId="0" fontId="2" fillId="0" borderId="0" xfId="3647" applyFont="1" applyFill="1" applyAlignment="1">
      <alignment vertical="center"/>
    </xf>
    <xf numFmtId="0" fontId="85" fillId="0" borderId="0" xfId="3646" applyNumberFormat="1" applyFont="1" applyFill="1" applyAlignment="1"/>
    <xf numFmtId="0" fontId="41" fillId="0" borderId="0" xfId="3646" applyNumberFormat="1" applyFont="1" applyFill="1" applyAlignment="1"/>
    <xf numFmtId="2" fontId="84" fillId="0" borderId="0" xfId="3630" applyNumberFormat="1" applyFont="1"/>
    <xf numFmtId="2" fontId="57" fillId="0" borderId="0" xfId="3630" applyNumberFormat="1"/>
    <xf numFmtId="2" fontId="2" fillId="0" borderId="0" xfId="0" applyNumberFormat="1" applyFont="1"/>
    <xf numFmtId="3" fontId="3" fillId="0" borderId="0" xfId="3627" applyNumberFormat="1" applyFont="1" applyBorder="1" applyAlignment="1">
      <alignment vertical="center"/>
    </xf>
    <xf numFmtId="0" fontId="27" fillId="0" borderId="0" xfId="3655" applyFont="1"/>
    <xf numFmtId="0" fontId="2" fillId="0" borderId="0" xfId="3655" applyFont="1" applyFill="1" applyBorder="1" applyAlignment="1">
      <alignment horizontal="center"/>
    </xf>
    <xf numFmtId="0" fontId="27" fillId="0" borderId="2" xfId="3655" applyFont="1" applyFill="1" applyBorder="1"/>
    <xf numFmtId="0" fontId="2" fillId="0" borderId="2" xfId="3655" applyFont="1" applyFill="1" applyBorder="1"/>
    <xf numFmtId="0" fontId="27" fillId="0" borderId="0" xfId="3655" applyFill="1"/>
    <xf numFmtId="193" fontId="27" fillId="0" borderId="0" xfId="3655" applyNumberFormat="1" applyFont="1" applyFill="1"/>
    <xf numFmtId="193" fontId="2" fillId="0" borderId="0" xfId="3651" applyNumberFormat="1" applyFont="1" applyAlignment="1">
      <alignment horizontal="center"/>
    </xf>
    <xf numFmtId="193" fontId="2" fillId="0" borderId="0" xfId="3651" applyNumberFormat="1" applyFont="1" applyAlignment="1">
      <alignment horizontal="right"/>
    </xf>
    <xf numFmtId="0" fontId="2" fillId="0" borderId="0" xfId="3651" applyFont="1" applyFill="1" applyAlignment="1">
      <alignment horizontal="right"/>
    </xf>
    <xf numFmtId="0" fontId="2" fillId="0" borderId="0" xfId="3630" applyFont="1" applyAlignment="1">
      <alignment horizontal="center"/>
    </xf>
    <xf numFmtId="0" fontId="106" fillId="0" borderId="0" xfId="3655" applyNumberFormat="1" applyFont="1" applyFill="1" applyAlignment="1">
      <alignment horizontal="left"/>
    </xf>
    <xf numFmtId="4" fontId="2" fillId="0" borderId="0" xfId="3651" applyNumberFormat="1" applyFont="1" applyAlignment="1">
      <alignment horizontal="right"/>
    </xf>
    <xf numFmtId="4" fontId="2" fillId="0" borderId="0" xfId="3655" applyNumberFormat="1" applyFont="1" applyFill="1" applyAlignment="1">
      <alignment horizontal="right"/>
    </xf>
    <xf numFmtId="4" fontId="2" fillId="0" borderId="0" xfId="3651" applyNumberFormat="1" applyFont="1" applyFill="1" applyAlignment="1">
      <alignment horizontal="right"/>
    </xf>
    <xf numFmtId="3" fontId="2" fillId="0" borderId="0" xfId="3651" applyNumberFormat="1" applyFont="1" applyAlignment="1">
      <alignment horizontal="right"/>
    </xf>
    <xf numFmtId="197" fontId="2" fillId="0" borderId="0" xfId="3655" applyNumberFormat="1" applyFont="1" applyFill="1" applyAlignment="1">
      <alignment horizontal="right"/>
    </xf>
    <xf numFmtId="4" fontId="2" fillId="0" borderId="0" xfId="3701" applyNumberFormat="1" applyFont="1" applyAlignment="1">
      <alignment horizontal="right"/>
    </xf>
    <xf numFmtId="4" fontId="2" fillId="0" borderId="0" xfId="3655" applyNumberFormat="1" applyFont="1"/>
    <xf numFmtId="0" fontId="2" fillId="0" borderId="0" xfId="3655" applyFont="1"/>
    <xf numFmtId="2" fontId="2" fillId="0" borderId="0" xfId="3655" applyNumberFormat="1" applyFont="1"/>
    <xf numFmtId="193" fontId="2" fillId="0" borderId="0" xfId="3655" applyNumberFormat="1" applyFont="1"/>
    <xf numFmtId="197" fontId="2" fillId="0" borderId="0" xfId="3655" applyNumberFormat="1" applyFont="1"/>
    <xf numFmtId="4" fontId="2" fillId="0" borderId="0" xfId="3652" applyNumberFormat="1" applyFont="1" applyFill="1" applyAlignment="1">
      <alignment horizontal="right"/>
    </xf>
    <xf numFmtId="0" fontId="2" fillId="0" borderId="0" xfId="3630" applyNumberFormat="1" applyFont="1" applyBorder="1" applyAlignment="1">
      <alignment horizontal="right"/>
    </xf>
    <xf numFmtId="0" fontId="2" fillId="0" borderId="0" xfId="3652" applyFont="1" applyFill="1" applyAlignment="1">
      <alignment horizontal="right"/>
    </xf>
    <xf numFmtId="193" fontId="2" fillId="0" borderId="0" xfId="3652" applyNumberFormat="1" applyFont="1" applyFill="1" applyAlignment="1">
      <alignment horizontal="right"/>
    </xf>
    <xf numFmtId="2" fontId="3" fillId="0" borderId="0" xfId="3630" applyNumberFormat="1" applyFont="1"/>
    <xf numFmtId="0" fontId="96" fillId="0" borderId="0" xfId="3635" applyFont="1" applyFill="1" applyAlignment="1">
      <alignment horizontal="center"/>
    </xf>
    <xf numFmtId="2" fontId="96" fillId="0" borderId="0" xfId="3635" applyNumberFormat="1" applyFont="1" applyFill="1"/>
    <xf numFmtId="2" fontId="2" fillId="0" borderId="0" xfId="3686" applyNumberFormat="1" applyFont="1" applyAlignment="1">
      <alignment horizontal="center" vertical="center"/>
    </xf>
    <xf numFmtId="0" fontId="84" fillId="0" borderId="0" xfId="3710" applyFont="1" applyAlignment="1">
      <alignment horizontal="left" indent="1"/>
    </xf>
    <xf numFmtId="0" fontId="84" fillId="0" borderId="0" xfId="3710" applyFont="1"/>
    <xf numFmtId="0" fontId="84" fillId="0" borderId="0" xfId="3709" applyFont="1" applyAlignment="1">
      <alignment horizontal="left" indent="1"/>
    </xf>
    <xf numFmtId="0" fontId="84" fillId="0" borderId="0" xfId="3709" applyFont="1"/>
    <xf numFmtId="0" fontId="84" fillId="0" borderId="17" xfId="3654" applyFont="1" applyFill="1" applyBorder="1" applyAlignment="1">
      <alignment horizontal="center"/>
    </xf>
    <xf numFmtId="0" fontId="84" fillId="0" borderId="0" xfId="3654" applyFont="1" applyFill="1" applyBorder="1" applyAlignment="1">
      <alignment horizontal="center"/>
    </xf>
    <xf numFmtId="0" fontId="146" fillId="0" borderId="0" xfId="3630" applyFont="1"/>
    <xf numFmtId="0" fontId="84" fillId="0" borderId="0" xfId="3630" applyFont="1"/>
    <xf numFmtId="0" fontId="84" fillId="0" borderId="0" xfId="3703" applyFont="1"/>
    <xf numFmtId="0" fontId="84" fillId="0" borderId="0" xfId="3703" applyFont="1" applyAlignment="1">
      <alignment horizontal="left" indent="1"/>
    </xf>
    <xf numFmtId="0" fontId="145" fillId="0" borderId="0" xfId="3654" applyFont="1" applyFill="1" applyBorder="1" applyAlignment="1">
      <alignment horizontal="left"/>
    </xf>
    <xf numFmtId="0" fontId="143" fillId="0" borderId="0" xfId="3654" applyFont="1" applyFill="1" applyBorder="1" applyAlignment="1">
      <alignment horizontal="center"/>
    </xf>
    <xf numFmtId="0" fontId="143" fillId="0" borderId="17" xfId="3654" applyFont="1" applyFill="1" applyBorder="1" applyAlignment="1">
      <alignment horizontal="center"/>
    </xf>
    <xf numFmtId="0" fontId="143" fillId="0" borderId="0" xfId="3630" applyFont="1"/>
    <xf numFmtId="0" fontId="142" fillId="0" borderId="0" xfId="3654" applyFont="1" applyFill="1" applyBorder="1" applyAlignment="1">
      <alignment horizontal="left"/>
    </xf>
    <xf numFmtId="0" fontId="4" fillId="0" borderId="0" xfId="3630" applyFont="1"/>
    <xf numFmtId="0" fontId="57" fillId="0" borderId="0" xfId="3655" applyFont="1" applyFill="1"/>
    <xf numFmtId="0" fontId="2" fillId="0" borderId="0" xfId="3703" applyFont="1"/>
    <xf numFmtId="0" fontId="2" fillId="0" borderId="0" xfId="3655" applyFont="1" applyFill="1"/>
    <xf numFmtId="4" fontId="2" fillId="0" borderId="0" xfId="3630" applyNumberFormat="1" applyFont="1"/>
    <xf numFmtId="0" fontId="84" fillId="0" borderId="0" xfId="0" applyFont="1"/>
    <xf numFmtId="0" fontId="84" fillId="0" borderId="0" xfId="3708" applyFont="1"/>
    <xf numFmtId="0" fontId="84" fillId="0" borderId="0" xfId="3708" applyFont="1" applyAlignment="1">
      <alignment horizontal="left" indent="1"/>
    </xf>
    <xf numFmtId="0" fontId="21" fillId="0" borderId="0" xfId="3655" applyFont="1" applyFill="1"/>
    <xf numFmtId="0" fontId="21" fillId="0" borderId="0" xfId="0" applyFont="1"/>
    <xf numFmtId="0" fontId="21" fillId="0" borderId="0" xfId="3708" applyFont="1"/>
    <xf numFmtId="0" fontId="2" fillId="0" borderId="0" xfId="3709"/>
    <xf numFmtId="0" fontId="2" fillId="0" borderId="17" xfId="3654" applyFont="1" applyFill="1" applyBorder="1" applyAlignment="1">
      <alignment horizontal="center"/>
    </xf>
    <xf numFmtId="0" fontId="3" fillId="0" borderId="0" xfId="3654" applyFont="1" applyFill="1" applyBorder="1" applyAlignment="1">
      <alignment horizontal="left"/>
    </xf>
    <xf numFmtId="0" fontId="14" fillId="0" borderId="0" xfId="3655" applyFont="1" applyFill="1"/>
    <xf numFmtId="0" fontId="5" fillId="0" borderId="0" xfId="3655" applyFont="1" applyFill="1"/>
    <xf numFmtId="3" fontId="2" fillId="0" borderId="0" xfId="3630" applyNumberFormat="1" applyFont="1"/>
    <xf numFmtId="0" fontId="2" fillId="0" borderId="0" xfId="3710" applyFont="1"/>
    <xf numFmtId="0" fontId="3" fillId="0" borderId="0" xfId="3630" applyFont="1"/>
    <xf numFmtId="0" fontId="84" fillId="0" borderId="0" xfId="3704" applyFont="1" applyAlignment="1">
      <alignment horizontal="left" indent="1"/>
    </xf>
    <xf numFmtId="0" fontId="84" fillId="0" borderId="0" xfId="3704" applyFont="1"/>
    <xf numFmtId="0" fontId="2" fillId="0" borderId="0" xfId="3630" applyFont="1" applyFill="1"/>
    <xf numFmtId="0" fontId="27" fillId="0" borderId="0" xfId="3654" applyFont="1" applyFill="1" applyBorder="1"/>
    <xf numFmtId="0" fontId="84" fillId="0" borderId="0" xfId="3707" applyFont="1"/>
    <xf numFmtId="0" fontId="84" fillId="0" borderId="0" xfId="3707" applyFont="1" applyAlignment="1">
      <alignment horizontal="left" indent="1"/>
    </xf>
    <xf numFmtId="0" fontId="2" fillId="0" borderId="0" xfId="3707"/>
    <xf numFmtId="0" fontId="2" fillId="0" borderId="0" xfId="3707" applyFont="1"/>
    <xf numFmtId="0" fontId="2" fillId="0" borderId="0" xfId="3658" applyFont="1" applyFill="1" applyBorder="1" applyAlignment="1">
      <alignment horizontal="right"/>
    </xf>
    <xf numFmtId="0" fontId="5" fillId="0" borderId="0" xfId="3630" applyFont="1"/>
    <xf numFmtId="0" fontId="2" fillId="0" borderId="0" xfId="3627" applyFont="1" applyBorder="1" applyAlignment="1">
      <alignment horizontal="center" vertical="center"/>
    </xf>
    <xf numFmtId="0" fontId="2" fillId="0" borderId="0" xfId="3654" applyFont="1" applyFill="1" applyBorder="1" applyAlignment="1">
      <alignment horizontal="center"/>
    </xf>
    <xf numFmtId="0" fontId="106" fillId="0" borderId="0" xfId="3630" applyFont="1"/>
    <xf numFmtId="193" fontId="87" fillId="0" borderId="0" xfId="3630" applyNumberFormat="1" applyFont="1" applyAlignment="1">
      <alignment horizontal="center" wrapText="1"/>
    </xf>
    <xf numFmtId="0" fontId="3" fillId="0" borderId="0" xfId="3627" applyFont="1" applyBorder="1" applyAlignment="1">
      <alignment vertical="center"/>
    </xf>
    <xf numFmtId="2" fontId="27" fillId="0" borderId="0" xfId="3654" applyNumberFormat="1" applyFont="1" applyFill="1"/>
    <xf numFmtId="0" fontId="2" fillId="0" borderId="0" xfId="3715"/>
    <xf numFmtId="0" fontId="57" fillId="0" borderId="0" xfId="3630"/>
    <xf numFmtId="0" fontId="2" fillId="0" borderId="0" xfId="3630" applyFont="1" applyBorder="1" applyAlignment="1">
      <alignment horizontal="center"/>
    </xf>
    <xf numFmtId="2" fontId="2" fillId="0" borderId="0" xfId="3716" applyNumberFormat="1" applyAlignment="1">
      <alignment horizontal="right"/>
    </xf>
    <xf numFmtId="2" fontId="2" fillId="0" borderId="0" xfId="3630" applyNumberFormat="1" applyFont="1" applyBorder="1" applyAlignment="1">
      <alignment horizontal="right"/>
    </xf>
    <xf numFmtId="2" fontId="2" fillId="0" borderId="0" xfId="3718" applyNumberFormat="1" applyAlignment="1">
      <alignment horizontal="right"/>
    </xf>
    <xf numFmtId="2" fontId="2" fillId="0" borderId="0" xfId="3654" applyNumberFormat="1" applyFont="1" applyFill="1" applyAlignment="1">
      <alignment horizontal="center"/>
    </xf>
    <xf numFmtId="0" fontId="27" fillId="0" borderId="0" xfId="3654" applyFont="1" applyFill="1" applyAlignment="1"/>
    <xf numFmtId="0" fontId="2" fillId="0" borderId="0" xfId="3654" applyNumberFormat="1" applyFont="1" applyFill="1" applyBorder="1" applyAlignment="1">
      <alignment horizontal="left" indent="2"/>
    </xf>
    <xf numFmtId="193" fontId="2" fillId="0" borderId="0" xfId="3654" applyNumberFormat="1" applyFont="1" applyFill="1" applyBorder="1" applyAlignment="1">
      <alignment horizontal="center"/>
    </xf>
    <xf numFmtId="2" fontId="2" fillId="0" borderId="0" xfId="3714" applyNumberFormat="1"/>
    <xf numFmtId="2" fontId="2" fillId="0" borderId="0" xfId="3714" applyNumberFormat="1" applyAlignment="1">
      <alignment horizontal="right"/>
    </xf>
    <xf numFmtId="2" fontId="2" fillId="0" borderId="0" xfId="3656" applyNumberFormat="1" applyFont="1" applyFill="1" applyAlignment="1">
      <alignment horizontal="right"/>
    </xf>
    <xf numFmtId="0" fontId="2" fillId="0" borderId="0" xfId="3712"/>
    <xf numFmtId="0" fontId="27" fillId="0" borderId="0" xfId="3654" applyFill="1"/>
    <xf numFmtId="0" fontId="27" fillId="0" borderId="0" xfId="3654" applyFont="1" applyFill="1"/>
    <xf numFmtId="193" fontId="2" fillId="0" borderId="0" xfId="3654" applyNumberFormat="1" applyFont="1" applyAlignment="1">
      <alignment horizontal="center"/>
    </xf>
    <xf numFmtId="0" fontId="2" fillId="0" borderId="0" xfId="3654" applyFont="1" applyFill="1" applyBorder="1" applyAlignment="1">
      <alignment horizontal="left" indent="2"/>
    </xf>
    <xf numFmtId="0" fontId="2" fillId="0" borderId="0" xfId="3654" applyFont="1" applyFill="1" applyBorder="1" applyAlignment="1">
      <alignment horizontal="left"/>
    </xf>
    <xf numFmtId="0" fontId="107" fillId="0" borderId="0" xfId="3654" applyFont="1" applyFill="1"/>
    <xf numFmtId="0" fontId="2" fillId="0" borderId="0" xfId="3654" applyFont="1" applyFill="1" applyBorder="1" applyAlignment="1"/>
    <xf numFmtId="194" fontId="31" fillId="0" borderId="0" xfId="3660" applyNumberFormat="1" applyFont="1" applyFill="1" applyBorder="1"/>
    <xf numFmtId="194" fontId="27" fillId="0" borderId="0" xfId="3654" applyNumberFormat="1" applyFont="1" applyFill="1"/>
    <xf numFmtId="0" fontId="2" fillId="0" borderId="0" xfId="3654" applyFont="1" applyFill="1" applyBorder="1"/>
    <xf numFmtId="2" fontId="2" fillId="0" borderId="0" xfId="3712" applyNumberFormat="1"/>
    <xf numFmtId="193" fontId="2" fillId="0" borderId="0" xfId="3630" applyNumberFormat="1" applyFont="1" applyAlignment="1">
      <alignment horizontal="center"/>
    </xf>
    <xf numFmtId="193" fontId="2" fillId="0" borderId="0" xfId="3630" applyNumberFormat="1" applyFont="1" applyAlignment="1">
      <alignment horizontal="right"/>
    </xf>
    <xf numFmtId="193" fontId="87" fillId="0" borderId="0" xfId="3630" applyNumberFormat="1" applyFont="1" applyBorder="1" applyAlignment="1">
      <alignment horizontal="center" wrapText="1"/>
    </xf>
    <xf numFmtId="0" fontId="69" fillId="0" borderId="0" xfId="3657" applyFont="1"/>
    <xf numFmtId="0" fontId="104" fillId="0" borderId="0" xfId="3657" applyFont="1"/>
    <xf numFmtId="193" fontId="2" fillId="0" borderId="0" xfId="3657" applyNumberFormat="1" applyFont="1" applyAlignment="1">
      <alignment horizontal="center"/>
    </xf>
    <xf numFmtId="0" fontId="2" fillId="0" borderId="0" xfId="3657" applyNumberFormat="1" applyFont="1" applyBorder="1" applyAlignment="1">
      <alignment horizontal="center"/>
    </xf>
    <xf numFmtId="193" fontId="2" fillId="0" borderId="0" xfId="3630" applyNumberFormat="1" applyFont="1" applyBorder="1" applyAlignment="1">
      <alignment horizontal="center" wrapText="1"/>
    </xf>
    <xf numFmtId="0" fontId="2" fillId="0" borderId="0" xfId="3657" applyFont="1" applyAlignment="1">
      <alignment horizontal="center"/>
    </xf>
    <xf numFmtId="193" fontId="69" fillId="0" borderId="0" xfId="3650" applyNumberFormat="1" applyFont="1"/>
    <xf numFmtId="0" fontId="2" fillId="0" borderId="0" xfId="3657" applyFont="1" applyAlignment="1"/>
    <xf numFmtId="0" fontId="2" fillId="0" borderId="0" xfId="3657" quotePrefix="1" applyFont="1" applyAlignment="1">
      <alignment horizontal="center"/>
    </xf>
    <xf numFmtId="193" fontId="69" fillId="0" borderId="0" xfId="3650" applyNumberFormat="1" applyFont="1" applyFill="1"/>
    <xf numFmtId="193" fontId="2" fillId="0" borderId="0" xfId="3659" applyNumberFormat="1" applyFont="1" applyFill="1" applyBorder="1" applyAlignment="1">
      <alignment horizontal="center"/>
    </xf>
    <xf numFmtId="0" fontId="2" fillId="0" borderId="0" xfId="3659" applyNumberFormat="1" applyFont="1" applyFill="1" applyBorder="1" applyAlignment="1">
      <alignment horizontal="center"/>
    </xf>
    <xf numFmtId="1" fontId="112" fillId="0" borderId="0" xfId="3657" applyNumberFormat="1" applyFont="1"/>
    <xf numFmtId="193" fontId="112" fillId="0" borderId="0" xfId="3657" applyNumberFormat="1" applyFont="1"/>
    <xf numFmtId="0" fontId="2" fillId="0" borderId="0" xfId="3657" applyFont="1"/>
    <xf numFmtId="0" fontId="2" fillId="0" borderId="17" xfId="3657" applyFont="1" applyBorder="1"/>
    <xf numFmtId="0" fontId="57" fillId="0" borderId="0" xfId="3630" applyBorder="1"/>
    <xf numFmtId="0" fontId="2" fillId="0" borderId="0" xfId="3720"/>
    <xf numFmtId="193" fontId="57" fillId="0" borderId="0" xfId="3630" applyNumberFormat="1"/>
    <xf numFmtId="0" fontId="2" fillId="0" borderId="0" xfId="3630" applyFont="1"/>
    <xf numFmtId="0" fontId="57" fillId="0" borderId="0" xfId="3630" applyFont="1"/>
    <xf numFmtId="0" fontId="69" fillId="0" borderId="0" xfId="3630" applyFont="1"/>
    <xf numFmtId="0" fontId="113" fillId="0" borderId="0" xfId="3630" applyFont="1"/>
    <xf numFmtId="0" fontId="114" fillId="0" borderId="0" xfId="3630" applyFont="1"/>
    <xf numFmtId="0" fontId="57" fillId="0" borderId="0" xfId="3630" applyFill="1"/>
    <xf numFmtId="0" fontId="69" fillId="0" borderId="0" xfId="3630" applyFont="1" applyBorder="1"/>
    <xf numFmtId="0" fontId="69" fillId="0" borderId="0" xfId="3630" applyFont="1" applyFill="1" applyBorder="1"/>
    <xf numFmtId="0" fontId="115" fillId="0" borderId="0" xfId="3630" applyFont="1" applyBorder="1" applyAlignment="1">
      <alignment horizontal="center"/>
    </xf>
    <xf numFmtId="0" fontId="87" fillId="0" borderId="0" xfId="3630" applyFont="1" applyAlignment="1">
      <alignment horizontal="center" wrapText="1"/>
    </xf>
    <xf numFmtId="0" fontId="87" fillId="0" borderId="0" xfId="3630" applyNumberFormat="1" applyFont="1" applyAlignment="1"/>
    <xf numFmtId="193" fontId="2" fillId="0" borderId="0" xfId="3630" applyNumberFormat="1" applyFont="1" applyFill="1"/>
    <xf numFmtId="193" fontId="2" fillId="0" borderId="0" xfId="3630" applyNumberFormat="1" applyFont="1"/>
    <xf numFmtId="0" fontId="87" fillId="0" borderId="0" xfId="3630" applyNumberFormat="1" applyFont="1" applyAlignment="1">
      <alignment horizontal="center"/>
    </xf>
    <xf numFmtId="0" fontId="87" fillId="0" borderId="0" xfId="3630" applyNumberFormat="1" applyFont="1" applyAlignment="1">
      <alignment wrapText="1"/>
    </xf>
    <xf numFmtId="0" fontId="89" fillId="0" borderId="0" xfId="3630" applyFont="1" applyBorder="1" applyAlignment="1">
      <alignment horizontal="center" wrapText="1"/>
    </xf>
    <xf numFmtId="0" fontId="115" fillId="0" borderId="17" xfId="3630" applyFont="1" applyBorder="1" applyAlignment="1">
      <alignment horizontal="center"/>
    </xf>
    <xf numFmtId="0" fontId="57" fillId="0" borderId="2" xfId="3630" applyBorder="1"/>
    <xf numFmtId="0" fontId="116" fillId="0" borderId="0" xfId="3630" applyNumberFormat="1" applyFont="1" applyAlignment="1">
      <alignment horizontal="left"/>
    </xf>
    <xf numFmtId="0" fontId="117" fillId="0" borderId="0" xfId="3630" applyNumberFormat="1" applyFont="1" applyAlignment="1">
      <alignment horizontal="left"/>
    </xf>
    <xf numFmtId="2" fontId="2" fillId="0" borderId="0" xfId="3630" applyNumberFormat="1" applyFont="1"/>
    <xf numFmtId="0" fontId="2" fillId="0" borderId="0" xfId="3711"/>
    <xf numFmtId="0" fontId="2" fillId="0" borderId="0" xfId="3627" applyFont="1" applyAlignment="1">
      <alignment horizontal="center"/>
    </xf>
    <xf numFmtId="0" fontId="2" fillId="0" borderId="0" xfId="3627"/>
    <xf numFmtId="0" fontId="118" fillId="0" borderId="0" xfId="3627" applyFont="1"/>
    <xf numFmtId="0" fontId="2" fillId="0" borderId="0" xfId="3627" applyBorder="1" applyAlignment="1">
      <alignment horizontal="center" vertical="center"/>
    </xf>
    <xf numFmtId="0" fontId="41" fillId="0" borderId="2" xfId="3627" applyFont="1" applyBorder="1"/>
    <xf numFmtId="0" fontId="41" fillId="0" borderId="0" xfId="3627" applyFont="1"/>
    <xf numFmtId="0" fontId="119" fillId="0" borderId="0" xfId="3627" applyFont="1"/>
    <xf numFmtId="0" fontId="2" fillId="0" borderId="0" xfId="3706" applyFont="1"/>
    <xf numFmtId="0" fontId="2" fillId="0" borderId="1" xfId="3706" applyFont="1" applyBorder="1" applyAlignment="1">
      <alignment horizontal="center" vertical="center"/>
    </xf>
    <xf numFmtId="0" fontId="2" fillId="0" borderId="1" xfId="3706" applyBorder="1" applyAlignment="1">
      <alignment horizontal="center" vertical="center"/>
    </xf>
    <xf numFmtId="0" fontId="2" fillId="0" borderId="0" xfId="3627" applyFont="1"/>
    <xf numFmtId="0" fontId="2" fillId="0" borderId="0" xfId="3627" applyFont="1" applyBorder="1"/>
    <xf numFmtId="0" fontId="3" fillId="0" borderId="0" xfId="3627" applyFont="1"/>
    <xf numFmtId="0" fontId="2" fillId="0" borderId="0" xfId="3627" applyFont="1" applyAlignment="1">
      <alignment horizontal="left" indent="1"/>
    </xf>
    <xf numFmtId="0" fontId="3" fillId="0" borderId="0" xfId="3627" applyFont="1" applyAlignment="1"/>
    <xf numFmtId="0" fontId="2" fillId="0" borderId="2" xfId="3627" applyFont="1" applyBorder="1"/>
    <xf numFmtId="0" fontId="51" fillId="0" borderId="2" xfId="3627" applyFont="1" applyBorder="1"/>
    <xf numFmtId="197" fontId="2" fillId="0" borderId="0" xfId="3627" applyNumberFormat="1" applyFont="1"/>
    <xf numFmtId="0" fontId="2" fillId="0" borderId="0" xfId="3705" applyFont="1"/>
    <xf numFmtId="0" fontId="2" fillId="0" borderId="1" xfId="3646" applyNumberFormat="1" applyFont="1" applyFill="1" applyBorder="1" applyAlignment="1">
      <alignment horizontal="center" wrapText="1"/>
    </xf>
    <xf numFmtId="0" fontId="2" fillId="0" borderId="1" xfId="3705" applyBorder="1" applyAlignment="1">
      <alignment horizontal="center" vertical="center"/>
    </xf>
    <xf numFmtId="0" fontId="2" fillId="0" borderId="0" xfId="3627" applyFont="1"/>
    <xf numFmtId="0" fontId="2" fillId="0" borderId="0" xfId="3627" applyFont="1" applyAlignment="1">
      <alignment horizontal="right"/>
    </xf>
    <xf numFmtId="0" fontId="3" fillId="0" borderId="0" xfId="3627" applyFont="1"/>
    <xf numFmtId="0" fontId="2" fillId="0" borderId="2" xfId="3627" applyFont="1" applyBorder="1"/>
    <xf numFmtId="0" fontId="3" fillId="0" borderId="0" xfId="3627" applyFont="1" applyAlignment="1">
      <alignment horizontal="right"/>
    </xf>
    <xf numFmtId="0" fontId="2" fillId="0" borderId="0" xfId="3067" applyFont="1" applyAlignment="1">
      <alignment horizontal="left" indent="1"/>
    </xf>
    <xf numFmtId="0" fontId="2" fillId="0" borderId="17" xfId="3627" applyFont="1" applyBorder="1" applyAlignment="1">
      <alignment horizontal="right"/>
    </xf>
    <xf numFmtId="0" fontId="2" fillId="0" borderId="17" xfId="3627" applyFont="1" applyBorder="1"/>
    <xf numFmtId="0" fontId="5" fillId="0" borderId="2" xfId="3627" applyFont="1" applyBorder="1"/>
    <xf numFmtId="0" fontId="120" fillId="0" borderId="0" xfId="3627" applyFont="1"/>
    <xf numFmtId="0" fontId="58" fillId="0" borderId="0" xfId="3705" applyFont="1" applyBorder="1" applyAlignment="1">
      <alignment horizontal="left" indent="2"/>
    </xf>
    <xf numFmtId="0" fontId="58" fillId="0" borderId="0" xfId="3705" applyFont="1"/>
    <xf numFmtId="0" fontId="58" fillId="0" borderId="0" xfId="3705" applyFont="1" applyFill="1" applyBorder="1" applyAlignment="1">
      <alignment horizontal="left" indent="2"/>
    </xf>
    <xf numFmtId="197" fontId="84" fillId="0" borderId="0" xfId="3705" applyNumberFormat="1" applyFont="1" applyAlignment="1">
      <alignment horizontal="right"/>
    </xf>
    <xf numFmtId="193" fontId="2" fillId="0" borderId="0" xfId="0" applyNumberFormat="1" applyFont="1"/>
    <xf numFmtId="3" fontId="145" fillId="0" borderId="0" xfId="0" applyNumberFormat="1" applyFont="1" applyAlignment="1"/>
    <xf numFmtId="3" fontId="84" fillId="0" borderId="0" xfId="0" applyNumberFormat="1" applyFont="1" applyAlignment="1"/>
    <xf numFmtId="3" fontId="145" fillId="0" borderId="0" xfId="0" applyNumberFormat="1" applyFont="1"/>
    <xf numFmtId="0" fontId="2" fillId="0" borderId="0" xfId="0" applyFont="1"/>
    <xf numFmtId="0" fontId="2" fillId="0" borderId="0" xfId="3067" applyNumberFormat="1" applyFont="1" applyBorder="1" applyAlignment="1">
      <alignment horizontal="center"/>
    </xf>
    <xf numFmtId="0" fontId="2" fillId="0" borderId="0" xfId="3067" applyNumberFormat="1" applyFont="1" applyBorder="1" applyAlignment="1">
      <alignment horizontal="center" vertical="center" wrapText="1"/>
    </xf>
    <xf numFmtId="0" fontId="4" fillId="0" borderId="0" xfId="3067" applyNumberFormat="1" applyFont="1" applyBorder="1" applyAlignment="1">
      <alignment horizontal="center" vertical="center" wrapText="1"/>
    </xf>
    <xf numFmtId="0" fontId="2" fillId="0" borderId="0" xfId="3067" applyNumberFormat="1" applyFont="1" applyBorder="1" applyAlignment="1">
      <alignment horizontal="center" wrapText="1"/>
    </xf>
    <xf numFmtId="0" fontId="88" fillId="0" borderId="0" xfId="3093" applyNumberFormat="1" applyFont="1" applyFill="1" applyBorder="1" applyAlignment="1">
      <alignment horizontal="center"/>
    </xf>
    <xf numFmtId="0" fontId="84" fillId="0" borderId="0" xfId="0" applyFont="1" applyAlignment="1">
      <alignment horizontal="center"/>
    </xf>
    <xf numFmtId="0" fontId="3" fillId="0" borderId="0" xfId="0" applyFont="1" applyBorder="1" applyAlignment="1">
      <alignment vertical="center"/>
    </xf>
    <xf numFmtId="0" fontId="2" fillId="0" borderId="0" xfId="0" applyFont="1" applyAlignment="1">
      <alignment horizontal="right" vertical="center"/>
    </xf>
    <xf numFmtId="1" fontId="2" fillId="0" borderId="0" xfId="0" applyNumberFormat="1" applyFont="1" applyAlignment="1">
      <alignment horizontal="right" wrapText="1"/>
    </xf>
    <xf numFmtId="1" fontId="2" fillId="0" borderId="0" xfId="0" applyNumberFormat="1" applyFont="1" applyAlignment="1">
      <alignment vertical="center"/>
    </xf>
    <xf numFmtId="0" fontId="3" fillId="0" borderId="0" xfId="0" applyFont="1" applyAlignment="1">
      <alignment horizontal="center"/>
    </xf>
    <xf numFmtId="0" fontId="84" fillId="0" borderId="0" xfId="3661" applyFont="1" applyAlignment="1"/>
    <xf numFmtId="0" fontId="2" fillId="0" borderId="26" xfId="0" applyFont="1" applyBorder="1" applyAlignment="1">
      <alignment horizontal="center" vertical="center"/>
    </xf>
    <xf numFmtId="0" fontId="0" fillId="0" borderId="26" xfId="0" applyBorder="1" applyAlignment="1">
      <alignment horizontal="center" vertical="center"/>
    </xf>
    <xf numFmtId="0" fontId="2" fillId="0" borderId="26" xfId="3646" applyNumberFormat="1" applyFont="1" applyFill="1" applyBorder="1" applyAlignment="1">
      <alignment horizontal="center" wrapText="1"/>
    </xf>
    <xf numFmtId="0" fontId="122" fillId="0" borderId="0" xfId="0" applyFont="1" applyAlignment="1">
      <alignment horizontal="right" wrapText="1"/>
    </xf>
    <xf numFmtId="0" fontId="3" fillId="0" borderId="0" xfId="0" applyFont="1" applyBorder="1" applyAlignment="1">
      <alignment horizontal="center"/>
    </xf>
    <xf numFmtId="0" fontId="3" fillId="0" borderId="0" xfId="0" applyFont="1" applyFill="1" applyBorder="1" applyAlignment="1">
      <alignment horizontal="center"/>
    </xf>
    <xf numFmtId="0" fontId="3" fillId="0" borderId="0" xfId="3067" applyFont="1" applyAlignment="1">
      <alignment horizontal="center"/>
    </xf>
    <xf numFmtId="0" fontId="2" fillId="0" borderId="0" xfId="3067" applyAlignment="1">
      <alignment horizontal="center"/>
    </xf>
    <xf numFmtId="0" fontId="2" fillId="0" borderId="0" xfId="3067" applyFont="1" applyAlignment="1">
      <alignment horizontal="center" wrapText="1"/>
    </xf>
    <xf numFmtId="0" fontId="2" fillId="0" borderId="0" xfId="3067" applyFont="1" applyAlignment="1">
      <alignment horizontal="center"/>
    </xf>
    <xf numFmtId="193" fontId="2" fillId="0" borderId="0" xfId="3067" applyNumberFormat="1" applyFont="1" applyAlignment="1">
      <alignment horizontal="center" wrapText="1"/>
    </xf>
    <xf numFmtId="193" fontId="87" fillId="0" borderId="0" xfId="3067" applyNumberFormat="1" applyFont="1" applyBorder="1" applyAlignment="1">
      <alignment horizontal="center" wrapText="1"/>
    </xf>
    <xf numFmtId="193" fontId="2" fillId="0" borderId="0" xfId="3067" applyNumberFormat="1" applyFont="1" applyBorder="1" applyAlignment="1">
      <alignment horizontal="center"/>
    </xf>
    <xf numFmtId="1" fontId="87" fillId="0" borderId="0" xfId="3067" applyNumberFormat="1" applyFont="1" applyBorder="1" applyAlignment="1">
      <alignment horizontal="center" wrapText="1"/>
    </xf>
    <xf numFmtId="1" fontId="2" fillId="0" borderId="0" xfId="3067" applyNumberFormat="1" applyFont="1" applyBorder="1" applyAlignment="1">
      <alignment horizontal="center"/>
    </xf>
    <xf numFmtId="1" fontId="2" fillId="0" borderId="0" xfId="3067" applyNumberFormat="1" applyFont="1" applyAlignment="1">
      <alignment horizontal="center" wrapText="1"/>
    </xf>
    <xf numFmtId="1" fontId="87" fillId="0" borderId="0" xfId="3067" applyNumberFormat="1" applyFont="1" applyBorder="1" applyAlignment="1">
      <alignment horizontal="center" vertical="center" wrapText="1"/>
    </xf>
    <xf numFmtId="1" fontId="2" fillId="0" borderId="0" xfId="3067" applyNumberFormat="1" applyFont="1" applyBorder="1" applyAlignment="1">
      <alignment horizontal="center" vertical="center"/>
    </xf>
    <xf numFmtId="193" fontId="4" fillId="0" borderId="0" xfId="3067" applyNumberFormat="1" applyFont="1" applyBorder="1" applyAlignment="1">
      <alignment horizontal="center" vertical="center" wrapText="1"/>
    </xf>
    <xf numFmtId="1" fontId="4" fillId="0" borderId="0" xfId="3067" applyNumberFormat="1" applyFont="1" applyBorder="1" applyAlignment="1">
      <alignment horizontal="center" vertical="center" wrapText="1"/>
    </xf>
    <xf numFmtId="193" fontId="2" fillId="0" borderId="0" xfId="3067" applyNumberFormat="1" applyFont="1" applyBorder="1" applyAlignment="1">
      <alignment horizontal="center" wrapText="1"/>
    </xf>
    <xf numFmtId="0" fontId="134" fillId="0" borderId="0" xfId="3067" applyFont="1" applyAlignment="1">
      <alignment horizontal="center" wrapText="1"/>
    </xf>
    <xf numFmtId="0" fontId="2" fillId="0" borderId="0" xfId="3067" applyNumberFormat="1" applyFont="1" applyBorder="1" applyAlignment="1">
      <alignment horizontal="center" vertical="center"/>
    </xf>
    <xf numFmtId="1" fontId="2" fillId="0" borderId="0" xfId="3067" applyNumberFormat="1" applyFont="1" applyBorder="1" applyAlignment="1">
      <alignment horizontal="center" vertical="center" wrapText="1"/>
    </xf>
    <xf numFmtId="0" fontId="2" fillId="0" borderId="0" xfId="2994" applyNumberFormat="1" applyFont="1" applyFill="1" applyAlignment="1">
      <alignment horizontal="center"/>
    </xf>
    <xf numFmtId="0" fontId="14" fillId="0" borderId="0" xfId="3093" applyNumberFormat="1" applyFont="1" applyFill="1" applyBorder="1" applyAlignment="1">
      <alignment horizontal="center"/>
    </xf>
    <xf numFmtId="0" fontId="2" fillId="0" borderId="0" xfId="3067" applyFont="1"/>
    <xf numFmtId="193" fontId="3" fillId="0" borderId="0" xfId="3674" applyNumberFormat="1" applyFont="1" applyAlignment="1">
      <alignment vertical="center"/>
    </xf>
    <xf numFmtId="43" fontId="3" fillId="0" borderId="0" xfId="3686" applyFont="1" applyAlignment="1">
      <alignment horizontal="right"/>
    </xf>
    <xf numFmtId="196" fontId="3" fillId="0" borderId="0" xfId="3686" applyNumberFormat="1" applyFont="1" applyAlignment="1">
      <alignment horizontal="center" vertical="center"/>
    </xf>
    <xf numFmtId="0" fontId="3" fillId="0" borderId="0" xfId="3645" applyFont="1" applyFill="1" applyAlignment="1">
      <alignment vertical="center"/>
    </xf>
    <xf numFmtId="193" fontId="3" fillId="0" borderId="0" xfId="3641" applyNumberFormat="1" applyFont="1" applyFill="1" applyBorder="1" applyAlignment="1" applyProtection="1">
      <alignment horizontal="center"/>
      <protection hidden="1"/>
    </xf>
    <xf numFmtId="0" fontId="3" fillId="0" borderId="0" xfId="3645" applyFont="1" applyFill="1" applyAlignment="1"/>
    <xf numFmtId="0" fontId="103" fillId="0" borderId="0" xfId="3641" applyFont="1" applyFill="1" applyBorder="1" applyAlignment="1" applyProtection="1">
      <alignment horizontal="center" vertical="center"/>
      <protection hidden="1"/>
    </xf>
    <xf numFmtId="0" fontId="3" fillId="0" borderId="0" xfId="3676" applyFont="1"/>
    <xf numFmtId="0" fontId="3" fillId="0" borderId="0" xfId="3647" applyFont="1" applyFill="1" applyAlignment="1">
      <alignment vertical="center"/>
    </xf>
    <xf numFmtId="0" fontId="3" fillId="0" borderId="0" xfId="3664" applyFont="1"/>
    <xf numFmtId="0" fontId="3" fillId="0" borderId="0" xfId="3707" applyFont="1"/>
    <xf numFmtId="0" fontId="3" fillId="0" borderId="0" xfId="3627" applyFont="1" applyBorder="1" applyAlignment="1">
      <alignment horizontal="center" vertical="center"/>
    </xf>
    <xf numFmtId="197" fontId="3" fillId="0" borderId="0" xfId="3627" applyNumberFormat="1" applyFont="1"/>
    <xf numFmtId="1" fontId="3" fillId="0" borderId="0" xfId="0" applyNumberFormat="1" applyFont="1" applyAlignment="1">
      <alignment vertical="center"/>
    </xf>
    <xf numFmtId="1" fontId="3" fillId="0" borderId="0" xfId="0" applyNumberFormat="1" applyFont="1" applyAlignment="1">
      <alignment horizontal="right" wrapText="1"/>
    </xf>
    <xf numFmtId="1" fontId="3" fillId="0" borderId="0" xfId="0" applyNumberFormat="1" applyFont="1" applyAlignment="1">
      <alignment horizontal="right"/>
    </xf>
    <xf numFmtId="0" fontId="122" fillId="0" borderId="0" xfId="0" applyFont="1" applyFill="1" applyBorder="1" applyAlignment="1">
      <alignment horizontal="center" vertical="center" wrapText="1"/>
    </xf>
    <xf numFmtId="0" fontId="122" fillId="0" borderId="0" xfId="0" applyFont="1" applyBorder="1" applyAlignment="1">
      <alignment horizontal="center" vertical="center" wrapText="1"/>
    </xf>
    <xf numFmtId="0" fontId="3" fillId="0" borderId="0" xfId="3631" applyFont="1" applyBorder="1"/>
    <xf numFmtId="0" fontId="122" fillId="0" borderId="0" xfId="3631" applyNumberFormat="1" applyFont="1" applyBorder="1" applyAlignment="1">
      <alignment wrapText="1"/>
    </xf>
    <xf numFmtId="0" fontId="86" fillId="0" borderId="0" xfId="3631" applyFont="1" applyBorder="1"/>
    <xf numFmtId="0" fontId="103" fillId="0" borderId="0" xfId="3631" applyFont="1" applyBorder="1"/>
    <xf numFmtId="0" fontId="21" fillId="0" borderId="0" xfId="3720" applyFont="1"/>
    <xf numFmtId="0" fontId="51" fillId="0" borderId="0" xfId="3710" applyFont="1"/>
    <xf numFmtId="0" fontId="51" fillId="0" borderId="0" xfId="3655" applyFont="1" applyFill="1"/>
    <xf numFmtId="0" fontId="51" fillId="0" borderId="0" xfId="0" applyFont="1"/>
    <xf numFmtId="0" fontId="51" fillId="0" borderId="0" xfId="3630" applyFont="1" applyFill="1"/>
    <xf numFmtId="0" fontId="51" fillId="0" borderId="0" xfId="3630" applyFont="1"/>
    <xf numFmtId="0" fontId="21" fillId="0" borderId="0" xfId="3630" applyFont="1" applyFill="1"/>
    <xf numFmtId="0" fontId="3" fillId="0" borderId="0" xfId="3661" applyFont="1" applyBorder="1" applyAlignment="1"/>
    <xf numFmtId="195" fontId="3" fillId="0" borderId="0" xfId="2985" applyNumberFormat="1" applyFont="1"/>
    <xf numFmtId="0" fontId="3" fillId="0" borderId="0" xfId="3674" applyFont="1" applyAlignment="1">
      <alignment vertical="center"/>
    </xf>
    <xf numFmtId="0" fontId="3" fillId="0" borderId="0" xfId="3674" applyFont="1"/>
    <xf numFmtId="196" fontId="3" fillId="0" borderId="0" xfId="3688" applyNumberFormat="1" applyFont="1"/>
    <xf numFmtId="2" fontId="122" fillId="0" borderId="0" xfId="3661" applyNumberFormat="1" applyFont="1" applyAlignment="1">
      <alignment horizontal="right" wrapText="1"/>
    </xf>
    <xf numFmtId="0" fontId="149" fillId="0" borderId="0" xfId="3677" applyFont="1"/>
    <xf numFmtId="196" fontId="3" fillId="0" borderId="0" xfId="3687" applyNumberFormat="1" applyFont="1"/>
    <xf numFmtId="0" fontId="3" fillId="0" borderId="2" xfId="3674" applyFont="1" applyBorder="1"/>
    <xf numFmtId="196" fontId="3" fillId="0" borderId="0" xfId="3689" applyNumberFormat="1" applyFont="1"/>
    <xf numFmtId="0" fontId="3" fillId="0" borderId="0" xfId="0" applyFont="1"/>
    <xf numFmtId="0" fontId="27" fillId="0" borderId="0" xfId="3655" applyFont="1" applyFill="1"/>
    <xf numFmtId="0" fontId="109" fillId="0" borderId="0" xfId="3654" applyFont="1" applyFill="1"/>
    <xf numFmtId="0" fontId="21" fillId="0" borderId="0" xfId="3630" applyFont="1"/>
    <xf numFmtId="0" fontId="3" fillId="0" borderId="0" xfId="3627" applyFont="1"/>
    <xf numFmtId="0" fontId="3" fillId="0" borderId="0" xfId="0" applyFont="1" applyAlignment="1">
      <alignment vertical="center"/>
    </xf>
    <xf numFmtId="0" fontId="3" fillId="0" borderId="0" xfId="0" applyFont="1" applyAlignment="1"/>
    <xf numFmtId="193" fontId="3" fillId="0" borderId="0" xfId="0" applyNumberFormat="1" applyFont="1" applyAlignment="1">
      <alignment horizontal="right" indent="2"/>
    </xf>
    <xf numFmtId="0" fontId="150" fillId="0" borderId="0" xfId="0" applyFont="1"/>
    <xf numFmtId="0" fontId="3" fillId="0" borderId="17" xfId="0" applyFont="1" applyBorder="1" applyAlignment="1">
      <alignment horizontal="center" vertical="top" wrapText="1"/>
    </xf>
    <xf numFmtId="3" fontId="145" fillId="0" borderId="0" xfId="0" applyNumberFormat="1" applyFont="1" applyAlignment="1">
      <alignment horizontal="center"/>
    </xf>
    <xf numFmtId="0" fontId="151" fillId="0" borderId="0" xfId="3067" applyFont="1" applyAlignment="1">
      <alignment horizontal="right"/>
    </xf>
    <xf numFmtId="3" fontId="2" fillId="0" borderId="0" xfId="0" applyNumberFormat="1" applyFont="1" applyAlignment="1">
      <alignment vertical="center"/>
    </xf>
    <xf numFmtId="3" fontId="145" fillId="0" borderId="0" xfId="0" applyNumberFormat="1" applyFont="1" applyBorder="1" applyAlignment="1">
      <alignment horizontal="center"/>
    </xf>
    <xf numFmtId="0" fontId="144" fillId="0" borderId="0" xfId="0" applyFont="1" applyBorder="1"/>
    <xf numFmtId="0" fontId="84" fillId="0" borderId="0" xfId="0" applyFont="1" applyBorder="1" applyAlignment="1">
      <alignment horizontal="center"/>
    </xf>
    <xf numFmtId="0" fontId="2" fillId="0" borderId="1" xfId="0" applyFont="1" applyBorder="1" applyAlignment="1">
      <alignment horizontal="center" vertical="center"/>
    </xf>
    <xf numFmtId="0" fontId="41" fillId="0" borderId="0" xfId="0" applyFont="1" applyBorder="1" applyAlignment="1"/>
    <xf numFmtId="0" fontId="2" fillId="0" borderId="0" xfId="0" applyFont="1" applyFill="1" applyBorder="1" applyAlignment="1">
      <alignment vertical="center"/>
    </xf>
    <xf numFmtId="0" fontId="3" fillId="0" borderId="0" xfId="0" applyFont="1" applyBorder="1"/>
    <xf numFmtId="0" fontId="2" fillId="0" borderId="0" xfId="0" applyFont="1" applyBorder="1" applyAlignment="1">
      <alignment horizontal="right" wrapText="1"/>
    </xf>
    <xf numFmtId="1" fontId="3" fillId="0" borderId="0" xfId="0" applyNumberFormat="1" applyFont="1" applyBorder="1" applyAlignment="1">
      <alignment vertical="center"/>
    </xf>
    <xf numFmtId="0" fontId="2" fillId="28" borderId="0" xfId="0" applyFont="1" applyFill="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3672" applyFont="1" applyBorder="1" applyAlignment="1">
      <alignment horizontal="center"/>
    </xf>
    <xf numFmtId="0" fontId="2" fillId="0" borderId="0" xfId="3672"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9" fillId="0" borderId="0" xfId="3661" applyFont="1" applyAlignment="1"/>
    <xf numFmtId="0" fontId="111" fillId="0" borderId="0" xfId="3661" applyFont="1" applyAlignment="1"/>
    <xf numFmtId="0" fontId="103" fillId="0" borderId="0" xfId="0" applyFont="1" applyBorder="1" applyAlignment="1">
      <alignment horizontal="center" vertical="center" wrapText="1"/>
    </xf>
    <xf numFmtId="0" fontId="2" fillId="0" borderId="0" xfId="0" applyFont="1" applyBorder="1" applyAlignment="1">
      <alignment horizontal="center" wrapText="1"/>
    </xf>
    <xf numFmtId="0" fontId="3" fillId="0" borderId="0" xfId="0" applyFont="1" applyAlignment="1">
      <alignment horizontal="right" wrapText="1"/>
    </xf>
    <xf numFmtId="0" fontId="3" fillId="0" borderId="0" xfId="0" applyFont="1" applyBorder="1" applyAlignment="1">
      <alignment horizontal="center" wrapText="1"/>
    </xf>
    <xf numFmtId="0" fontId="2"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1" fillId="0" borderId="0" xfId="0" applyFont="1" applyAlignment="1">
      <alignment horizontal="center"/>
    </xf>
    <xf numFmtId="0" fontId="51" fillId="0" borderId="0" xfId="0" applyFont="1" applyAlignment="1">
      <alignment horizontal="center"/>
    </xf>
    <xf numFmtId="0" fontId="3" fillId="0" borderId="0" xfId="0" applyFont="1" applyAlignment="1">
      <alignment horizontal="center" vertical="center"/>
    </xf>
    <xf numFmtId="0" fontId="41" fillId="0" borderId="0" xfId="3093" applyFont="1" applyFill="1" applyAlignment="1">
      <alignment horizontal="center"/>
    </xf>
    <xf numFmtId="0" fontId="3" fillId="0" borderId="0" xfId="3093" applyFont="1" applyFill="1" applyAlignment="1">
      <alignment horizontal="center" vertical="center"/>
    </xf>
    <xf numFmtId="0" fontId="2" fillId="0" borderId="0" xfId="3093" applyFont="1" applyFill="1" applyAlignment="1">
      <alignment horizontal="center" wrapText="1"/>
    </xf>
    <xf numFmtId="0" fontId="2" fillId="0" borderId="0" xfId="3093" applyFont="1" applyFill="1" applyAlignment="1">
      <alignment horizontal="center"/>
    </xf>
    <xf numFmtId="0" fontId="2" fillId="0" borderId="0" xfId="2999" applyNumberFormat="1" applyFont="1" applyFill="1" applyAlignment="1">
      <alignment horizontal="center"/>
    </xf>
    <xf numFmtId="0" fontId="2" fillId="0" borderId="0" xfId="2999" applyNumberFormat="1" applyFont="1" applyFill="1" applyAlignment="1">
      <alignment horizontal="center" wrapText="1"/>
    </xf>
    <xf numFmtId="0" fontId="2" fillId="0" borderId="0" xfId="2999" applyNumberFormat="1" applyFont="1" applyFill="1" applyBorder="1" applyAlignment="1">
      <alignment horizontal="center"/>
    </xf>
    <xf numFmtId="0" fontId="2" fillId="0" borderId="0" xfId="3093" applyFont="1" applyFill="1" applyAlignment="1">
      <alignment horizontal="center" vertical="center"/>
    </xf>
    <xf numFmtId="0" fontId="2" fillId="0" borderId="0" xfId="3714"/>
    <xf numFmtId="0" fontId="51" fillId="0" borderId="0" xfId="3093" applyFont="1" applyFill="1" applyAlignment="1">
      <alignment horizontal="center"/>
    </xf>
    <xf numFmtId="0" fontId="2" fillId="0" borderId="2" xfId="3067" applyBorder="1" applyAlignment="1">
      <alignment horizontal="center"/>
    </xf>
    <xf numFmtId="0" fontId="2" fillId="0" borderId="0" xfId="0" applyNumberFormat="1" applyFont="1" applyBorder="1" applyAlignment="1">
      <alignment horizontal="right"/>
    </xf>
    <xf numFmtId="0" fontId="2" fillId="0" borderId="1" xfId="0" applyNumberFormat="1" applyFont="1" applyBorder="1" applyAlignment="1">
      <alignment horizontal="center" vertical="center" wrapText="1"/>
    </xf>
    <xf numFmtId="0" fontId="21" fillId="0" borderId="0" xfId="0" applyNumberFormat="1" applyFont="1" applyFill="1" applyBorder="1" applyAlignment="1">
      <alignment horizontal="center" wrapText="1"/>
    </xf>
    <xf numFmtId="3" fontId="21" fillId="0" borderId="0" xfId="0" applyNumberFormat="1" applyFont="1" applyFill="1" applyBorder="1" applyAlignment="1">
      <alignment horizontal="center" wrapText="1"/>
    </xf>
    <xf numFmtId="1" fontId="2" fillId="0" borderId="0" xfId="0" applyNumberFormat="1" applyFont="1" applyAlignment="1">
      <alignment horizontal="center"/>
    </xf>
    <xf numFmtId="0" fontId="109" fillId="0" borderId="0" xfId="3664" applyFont="1"/>
    <xf numFmtId="0" fontId="140" fillId="0" borderId="0" xfId="0" applyFont="1" applyAlignment="1"/>
    <xf numFmtId="195" fontId="109" fillId="0" borderId="0" xfId="2985" applyNumberFormat="1" applyFont="1"/>
    <xf numFmtId="0" fontId="2" fillId="0" borderId="0" xfId="3067" applyFont="1" applyAlignment="1">
      <alignment horizontal="right"/>
    </xf>
    <xf numFmtId="0" fontId="2" fillId="0" borderId="2" xfId="3627" applyFont="1" applyBorder="1" applyAlignment="1">
      <alignment horizontal="right"/>
    </xf>
    <xf numFmtId="0" fontId="2" fillId="0" borderId="0" xfId="3627" applyFont="1" applyBorder="1" applyAlignment="1">
      <alignment horizontal="right"/>
    </xf>
    <xf numFmtId="197" fontId="3" fillId="0" borderId="0" xfId="3627" applyNumberFormat="1" applyFont="1" applyAlignment="1">
      <alignment horizontal="right"/>
    </xf>
    <xf numFmtId="197" fontId="2" fillId="0" borderId="0" xfId="3627" applyNumberFormat="1" applyFont="1" applyAlignment="1">
      <alignment horizontal="right"/>
    </xf>
    <xf numFmtId="3" fontId="2" fillId="0" borderId="0" xfId="3627" applyNumberFormat="1" applyFont="1" applyAlignment="1">
      <alignment horizontal="right"/>
    </xf>
    <xf numFmtId="0" fontId="2" fillId="0" borderId="0" xfId="3706" applyFont="1" applyAlignment="1">
      <alignment horizontal="right"/>
    </xf>
    <xf numFmtId="197" fontId="2" fillId="0" borderId="0" xfId="3706" applyNumberFormat="1" applyFont="1" applyAlignment="1">
      <alignment horizontal="right"/>
    </xf>
    <xf numFmtId="3" fontId="2" fillId="0" borderId="0" xfId="3706" applyNumberFormat="1" applyFont="1" applyAlignment="1">
      <alignment horizontal="right"/>
    </xf>
    <xf numFmtId="0" fontId="152" fillId="0" borderId="0" xfId="3627" applyFont="1" applyAlignment="1">
      <alignment horizontal="right"/>
    </xf>
    <xf numFmtId="0" fontId="148" fillId="0" borderId="17" xfId="3627" applyFont="1" applyBorder="1" applyAlignment="1">
      <alignment horizontal="right"/>
    </xf>
    <xf numFmtId="197" fontId="152" fillId="0" borderId="0" xfId="3627" applyNumberFormat="1" applyFont="1" applyAlignment="1">
      <alignment horizontal="right"/>
    </xf>
    <xf numFmtId="0" fontId="148" fillId="0" borderId="0" xfId="3627" applyFont="1"/>
    <xf numFmtId="0" fontId="41" fillId="0" borderId="0" xfId="3631" applyFont="1"/>
    <xf numFmtId="0" fontId="2" fillId="0" borderId="0" xfId="3631" applyFont="1"/>
    <xf numFmtId="0" fontId="2" fillId="0" borderId="0" xfId="3631" applyFont="1" applyAlignment="1">
      <alignment horizontal="center"/>
    </xf>
    <xf numFmtId="0" fontId="86" fillId="0" borderId="0" xfId="3631" applyFont="1" applyAlignment="1">
      <alignment horizontal="center"/>
    </xf>
    <xf numFmtId="0" fontId="3" fillId="0" borderId="0" xfId="3631" applyFont="1" applyAlignment="1">
      <alignment horizontal="center"/>
    </xf>
    <xf numFmtId="0" fontId="122" fillId="28" borderId="0" xfId="0" applyNumberFormat="1" applyFont="1" applyFill="1" applyBorder="1" applyAlignment="1"/>
    <xf numFmtId="0" fontId="3" fillId="28" borderId="0" xfId="0" applyFont="1" applyFill="1" applyAlignment="1">
      <alignment vertical="center"/>
    </xf>
    <xf numFmtId="0" fontId="3" fillId="28" borderId="0" xfId="0" applyFont="1" applyFill="1" applyBorder="1" applyAlignment="1">
      <alignment vertical="center"/>
    </xf>
    <xf numFmtId="0" fontId="2" fillId="0" borderId="26" xfId="3658" applyFont="1" applyFill="1" applyBorder="1" applyAlignment="1">
      <alignment horizontal="center" vertical="center" wrapText="1"/>
    </xf>
    <xf numFmtId="2" fontId="57" fillId="0" borderId="0" xfId="3630" applyNumberFormat="1" applyFont="1"/>
    <xf numFmtId="2" fontId="2" fillId="0" borderId="0" xfId="3658" applyNumberFormat="1" applyFont="1" applyFill="1" applyAlignment="1">
      <alignment horizontal="right"/>
    </xf>
    <xf numFmtId="0" fontId="2" fillId="0" borderId="2" xfId="3658" applyFont="1" applyFill="1" applyBorder="1" applyAlignment="1"/>
    <xf numFmtId="0" fontId="2" fillId="0" borderId="26" xfId="3630" applyFont="1" applyBorder="1" applyAlignment="1">
      <alignment horizontal="center" vertical="center" wrapText="1"/>
    </xf>
    <xf numFmtId="4" fontId="3" fillId="0" borderId="0" xfId="3627" applyNumberFormat="1" applyFont="1" applyBorder="1" applyAlignment="1">
      <alignment vertical="center"/>
    </xf>
    <xf numFmtId="0" fontId="2" fillId="0" borderId="26" xfId="3655" applyNumberFormat="1" applyFont="1" applyFill="1" applyBorder="1" applyAlignment="1">
      <alignment horizontal="center" vertical="center"/>
    </xf>
    <xf numFmtId="0" fontId="2" fillId="0" borderId="26" xfId="3655" applyNumberFormat="1" applyFont="1" applyFill="1" applyBorder="1" applyAlignment="1">
      <alignment horizontal="center" vertical="center" wrapText="1"/>
    </xf>
    <xf numFmtId="0" fontId="2" fillId="0" borderId="26" xfId="3646" applyNumberFormat="1" applyFont="1" applyFill="1" applyBorder="1" applyAlignment="1">
      <alignment horizontal="center" vertical="center" wrapText="1"/>
    </xf>
    <xf numFmtId="0" fontId="4" fillId="0" borderId="2" xfId="3658" applyFont="1" applyFill="1" applyBorder="1" applyAlignment="1"/>
    <xf numFmtId="2" fontId="3" fillId="0" borderId="0" xfId="3630" applyNumberFormat="1" applyFont="1" applyAlignment="1">
      <alignment vertical="center"/>
    </xf>
    <xf numFmtId="0" fontId="2" fillId="0" borderId="26" xfId="3646" applyNumberFormat="1" applyFont="1" applyFill="1" applyBorder="1" applyAlignment="1">
      <alignment horizontal="center" vertical="center"/>
    </xf>
    <xf numFmtId="2" fontId="2" fillId="0" borderId="0" xfId="3655" applyNumberFormat="1" applyFont="1" applyFill="1"/>
    <xf numFmtId="2" fontId="2" fillId="0" borderId="26" xfId="3646" applyNumberFormat="1" applyFont="1" applyFill="1" applyBorder="1" applyAlignment="1">
      <alignment horizontal="center" wrapText="1"/>
    </xf>
    <xf numFmtId="2" fontId="2" fillId="0" borderId="0" xfId="3627" applyNumberFormat="1" applyFont="1" applyBorder="1" applyAlignment="1">
      <alignment horizontal="center" vertical="center"/>
    </xf>
    <xf numFmtId="2" fontId="3" fillId="0" borderId="0" xfId="3627" applyNumberFormat="1" applyFont="1" applyBorder="1" applyAlignment="1">
      <alignment vertical="center"/>
    </xf>
    <xf numFmtId="2" fontId="2" fillId="0" borderId="0" xfId="3658" applyNumberFormat="1" applyFont="1" applyFill="1" applyBorder="1" applyAlignment="1">
      <alignment horizontal="right"/>
    </xf>
    <xf numFmtId="2" fontId="3" fillId="0" borderId="0" xfId="3707" applyNumberFormat="1" applyFont="1"/>
    <xf numFmtId="193" fontId="2" fillId="0" borderId="0" xfId="3630" applyNumberFormat="1" applyFont="1" applyAlignment="1">
      <alignment horizontal="center" wrapText="1"/>
    </xf>
    <xf numFmtId="0" fontId="2" fillId="0" borderId="0" xfId="3715" applyFont="1"/>
    <xf numFmtId="2" fontId="2" fillId="0" borderId="0" xfId="3715" applyNumberFormat="1" applyFont="1"/>
    <xf numFmtId="2" fontId="2" fillId="0" borderId="0" xfId="3715" applyNumberFormat="1" applyFont="1" applyAlignment="1">
      <alignment horizontal="right"/>
    </xf>
    <xf numFmtId="2" fontId="2" fillId="0" borderId="0" xfId="3718" applyNumberFormat="1" applyFont="1" applyAlignment="1">
      <alignment horizontal="right"/>
    </xf>
    <xf numFmtId="2" fontId="2" fillId="0" borderId="0" xfId="3714" applyNumberFormat="1" applyFont="1"/>
    <xf numFmtId="2" fontId="2" fillId="0" borderId="0" xfId="3712" applyNumberFormat="1" applyFont="1"/>
    <xf numFmtId="0" fontId="2" fillId="0" borderId="0" xfId="3712" applyFont="1"/>
    <xf numFmtId="0" fontId="2" fillId="0" borderId="26" xfId="3657" applyNumberFormat="1" applyFont="1" applyBorder="1" applyAlignment="1">
      <alignment horizontal="center" vertical="center"/>
    </xf>
    <xf numFmtId="0" fontId="2" fillId="0" borderId="0" xfId="3719" applyFont="1"/>
    <xf numFmtId="2" fontId="2" fillId="0" borderId="0" xfId="3719" applyNumberFormat="1" applyFont="1"/>
    <xf numFmtId="0" fontId="87" fillId="0" borderId="26" xfId="3630" applyFont="1" applyBorder="1" applyAlignment="1">
      <alignment horizontal="center" vertical="center" wrapText="1"/>
    </xf>
    <xf numFmtId="0" fontId="2" fillId="0" borderId="0" xfId="3720" applyFont="1"/>
    <xf numFmtId="0" fontId="57" fillId="0" borderId="0" xfId="3630" applyFont="1" applyFill="1"/>
    <xf numFmtId="0" fontId="3" fillId="0" borderId="0" xfId="3674" applyFont="1" applyAlignment="1">
      <alignment horizontal="center" vertical="center"/>
    </xf>
    <xf numFmtId="0" fontId="2" fillId="0" borderId="0" xfId="3631" applyFont="1" applyAlignment="1"/>
    <xf numFmtId="0" fontId="5" fillId="0" borderId="0" xfId="0" applyFont="1"/>
    <xf numFmtId="0" fontId="5" fillId="0" borderId="2" xfId="0" applyFont="1" applyBorder="1"/>
    <xf numFmtId="0" fontId="5" fillId="0" borderId="0" xfId="0" applyFont="1" applyAlignment="1">
      <alignment horizontal="center"/>
    </xf>
    <xf numFmtId="0" fontId="106" fillId="0" borderId="2" xfId="0" applyFont="1" applyBorder="1" applyAlignment="1">
      <alignment horizontal="center"/>
    </xf>
    <xf numFmtId="0" fontId="120" fillId="0" borderId="0" xfId="0" applyFont="1"/>
    <xf numFmtId="0" fontId="5" fillId="0" borderId="0" xfId="0" applyFont="1" applyAlignment="1">
      <alignment horizontal="left" indent="1"/>
    </xf>
    <xf numFmtId="0" fontId="109" fillId="0" borderId="0" xfId="0" applyFont="1" applyBorder="1" applyAlignment="1">
      <alignment horizontal="left" indent="2"/>
    </xf>
    <xf numFmtId="0" fontId="109" fillId="0" borderId="0" xfId="0" applyFont="1"/>
    <xf numFmtId="0" fontId="109" fillId="0" borderId="0" xfId="0" applyFont="1" applyFill="1" applyBorder="1" applyAlignment="1">
      <alignment horizontal="left" indent="2"/>
    </xf>
    <xf numFmtId="0" fontId="2" fillId="0" borderId="26" xfId="3642" applyNumberFormat="1" applyFont="1" applyFill="1" applyBorder="1" applyAlignment="1">
      <alignment horizontal="center" vertical="center"/>
    </xf>
    <xf numFmtId="0" fontId="2" fillId="0" borderId="26" xfId="3678" applyBorder="1" applyAlignment="1">
      <alignment horizontal="center" vertical="center"/>
    </xf>
    <xf numFmtId="0" fontId="2" fillId="0" borderId="26" xfId="3675" applyBorder="1" applyAlignment="1">
      <alignment horizontal="center" vertical="center"/>
    </xf>
    <xf numFmtId="0" fontId="2" fillId="0" borderId="26" xfId="3677" applyBorder="1" applyAlignment="1">
      <alignment horizontal="center" vertical="center"/>
    </xf>
    <xf numFmtId="0" fontId="153" fillId="0" borderId="0" xfId="0" applyFont="1"/>
    <xf numFmtId="0" fontId="27" fillId="0" borderId="0" xfId="0" applyFont="1"/>
    <xf numFmtId="0" fontId="2" fillId="0" borderId="1" xfId="0" applyFont="1" applyBorder="1" applyAlignment="1">
      <alignment horizontal="center" vertical="center"/>
    </xf>
    <xf numFmtId="2" fontId="2" fillId="0" borderId="0" xfId="3645" applyNumberFormat="1" applyFont="1" applyFill="1" applyAlignment="1">
      <alignment horizontal="center" vertical="center"/>
    </xf>
    <xf numFmtId="196" fontId="2" fillId="0" borderId="0" xfId="3675" applyNumberFormat="1"/>
    <xf numFmtId="196" fontId="2" fillId="0" borderId="0" xfId="3677" applyNumberFormat="1"/>
    <xf numFmtId="2" fontId="2" fillId="0" borderId="0" xfId="3641" applyNumberFormat="1" applyFont="1" applyFill="1" applyBorder="1" applyAlignment="1" applyProtection="1">
      <alignment horizontal="center"/>
      <protection hidden="1"/>
    </xf>
    <xf numFmtId="0" fontId="29" fillId="0" borderId="0" xfId="3106" applyFont="1"/>
    <xf numFmtId="0" fontId="155" fillId="0" borderId="0" xfId="0" applyFont="1" applyAlignment="1">
      <alignment horizontal="justify"/>
    </xf>
    <xf numFmtId="0" fontId="155" fillId="0" borderId="0" xfId="0" applyFont="1"/>
    <xf numFmtId="0" fontId="155" fillId="0" borderId="0" xfId="0" applyFont="1" applyAlignment="1">
      <alignment horizontal="left" indent="2"/>
    </xf>
    <xf numFmtId="0" fontId="155" fillId="0" borderId="0" xfId="0" applyFont="1" applyAlignment="1">
      <alignment wrapText="1"/>
    </xf>
    <xf numFmtId="0" fontId="133" fillId="0" borderId="0" xfId="0" applyFont="1" applyAlignment="1">
      <alignment horizontal="right" indent="15"/>
    </xf>
    <xf numFmtId="0" fontId="156" fillId="0" borderId="0" xfId="0" applyFont="1" applyAlignment="1">
      <alignment horizontal="center"/>
    </xf>
    <xf numFmtId="0" fontId="106" fillId="0" borderId="0" xfId="0" applyFont="1" applyAlignment="1"/>
    <xf numFmtId="2" fontId="152" fillId="0" borderId="0" xfId="0" applyNumberFormat="1" applyFont="1" applyBorder="1" applyAlignment="1">
      <alignment wrapText="1"/>
    </xf>
    <xf numFmtId="2" fontId="148" fillId="0" borderId="0" xfId="0" applyNumberFormat="1" applyFont="1" applyBorder="1" applyAlignment="1">
      <alignment wrapText="1"/>
    </xf>
    <xf numFmtId="2" fontId="148" fillId="0" borderId="0" xfId="0" applyNumberFormat="1" applyFont="1" applyFill="1" applyBorder="1" applyAlignment="1">
      <alignment wrapText="1"/>
    </xf>
    <xf numFmtId="2" fontId="152" fillId="0" borderId="0" xfId="0" applyNumberFormat="1" applyFont="1" applyFill="1" applyBorder="1" applyAlignment="1">
      <alignment wrapText="1"/>
    </xf>
    <xf numFmtId="0" fontId="5" fillId="0" borderId="2" xfId="0" applyFont="1" applyBorder="1" applyAlignment="1">
      <alignment horizontal="center"/>
    </xf>
    <xf numFmtId="0" fontId="59" fillId="0" borderId="0" xfId="3661" applyFont="1" applyAlignment="1"/>
    <xf numFmtId="0" fontId="41" fillId="0" borderId="0" xfId="3661" applyNumberFormat="1" applyFont="1" applyFill="1" applyAlignment="1">
      <alignment horizontal="left"/>
    </xf>
    <xf numFmtId="0" fontId="59" fillId="0" borderId="0" xfId="3661" applyFont="1" applyFill="1" applyAlignment="1"/>
    <xf numFmtId="0" fontId="41" fillId="0" borderId="0" xfId="3664" applyNumberFormat="1" applyFont="1"/>
    <xf numFmtId="0" fontId="51" fillId="0" borderId="0" xfId="3653" applyFont="1" applyFill="1" applyBorder="1" applyAlignment="1">
      <alignment horizontal="center" vertical="center"/>
    </xf>
    <xf numFmtId="0" fontId="41" fillId="0" borderId="0" xfId="3655" applyNumberFormat="1" applyFont="1" applyFill="1" applyAlignment="1">
      <alignment horizontal="left"/>
    </xf>
    <xf numFmtId="0" fontId="2" fillId="0" borderId="0" xfId="3709" applyFont="1"/>
    <xf numFmtId="0" fontId="145" fillId="0" borderId="0" xfId="3655" applyNumberFormat="1" applyFont="1" applyFill="1" applyAlignment="1">
      <alignment horizontal="left"/>
    </xf>
    <xf numFmtId="0" fontId="51" fillId="0" borderId="0" xfId="3704" applyFont="1"/>
    <xf numFmtId="2" fontId="2" fillId="0" borderId="0" xfId="3707" applyNumberFormat="1" applyFont="1"/>
    <xf numFmtId="2" fontId="2" fillId="0" borderId="0" xfId="3707" applyNumberFormat="1"/>
    <xf numFmtId="4" fontId="2" fillId="0" borderId="0" xfId="3707" applyNumberFormat="1" applyFont="1"/>
    <xf numFmtId="4" fontId="2" fillId="0" borderId="0" xfId="0" applyNumberFormat="1" applyFont="1"/>
    <xf numFmtId="0" fontId="41" fillId="0" borderId="0" xfId="3630" applyNumberFormat="1" applyFont="1"/>
    <xf numFmtId="0" fontId="5" fillId="0" borderId="0" xfId="3654" applyFont="1" applyFill="1"/>
    <xf numFmtId="0" fontId="41" fillId="0" borderId="0" xfId="3654" applyNumberFormat="1" applyFont="1" applyFill="1" applyAlignment="1">
      <alignment horizontal="left"/>
    </xf>
    <xf numFmtId="0" fontId="41" fillId="0" borderId="0" xfId="3657" applyNumberFormat="1" applyFont="1"/>
    <xf numFmtId="0" fontId="3" fillId="0" borderId="0" xfId="3627" applyFont="1" applyAlignment="1">
      <alignment horizontal="center"/>
    </xf>
    <xf numFmtId="0" fontId="2" fillId="0" borderId="0" xfId="3627" applyFont="1" applyBorder="1" applyAlignment="1">
      <alignment horizontal="center"/>
    </xf>
    <xf numFmtId="0" fontId="2" fillId="0" borderId="0" xfId="3711" applyAlignment="1">
      <alignment horizontal="center"/>
    </xf>
    <xf numFmtId="0" fontId="2" fillId="0" borderId="0" xfId="3627" applyAlignment="1">
      <alignment horizontal="center"/>
    </xf>
    <xf numFmtId="0" fontId="2" fillId="0" borderId="0" xfId="3711" applyFont="1"/>
    <xf numFmtId="0" fontId="41" fillId="0" borderId="0" xfId="3627" applyFont="1" applyAlignment="1"/>
    <xf numFmtId="0" fontId="41" fillId="0" borderId="0" xfId="3067" applyFont="1"/>
    <xf numFmtId="0" fontId="41" fillId="0" borderId="0" xfId="3093" applyFont="1" applyFill="1"/>
    <xf numFmtId="0" fontId="51" fillId="0" borderId="0" xfId="3093" applyNumberFormat="1" applyFont="1" applyFill="1" applyAlignment="1"/>
    <xf numFmtId="0" fontId="41" fillId="0" borderId="0" xfId="3093" applyFont="1" applyFill="1" applyAlignment="1">
      <alignment horizontal="left"/>
    </xf>
    <xf numFmtId="0" fontId="27" fillId="0" borderId="0" xfId="3093" applyFont="1" applyFill="1"/>
    <xf numFmtId="0" fontId="3" fillId="0" borderId="0" xfId="3067" applyFont="1" applyAlignment="1">
      <alignment horizontal="right"/>
    </xf>
    <xf numFmtId="0" fontId="122" fillId="0" borderId="0" xfId="3662" applyNumberFormat="1" applyFont="1" applyBorder="1" applyAlignment="1">
      <alignment wrapText="1"/>
    </xf>
    <xf numFmtId="0" fontId="128" fillId="0" borderId="0" xfId="3667" applyFont="1"/>
    <xf numFmtId="0" fontId="2" fillId="0" borderId="1" xfId="0" applyFont="1" applyBorder="1" applyAlignment="1">
      <alignment horizontal="center" vertical="center"/>
    </xf>
    <xf numFmtId="193" fontId="2" fillId="0" borderId="0" xfId="3659" applyNumberFormat="1" applyFont="1" applyFill="1" applyBorder="1" applyAlignment="1">
      <alignment horizontal="right"/>
    </xf>
    <xf numFmtId="0" fontId="2" fillId="0" borderId="0" xfId="3659" applyNumberFormat="1" applyFont="1" applyFill="1" applyBorder="1" applyAlignment="1">
      <alignment horizontal="right"/>
    </xf>
    <xf numFmtId="2" fontId="2" fillId="0" borderId="0" xfId="3659" applyNumberFormat="1" applyFont="1" applyFill="1" applyBorder="1" applyAlignment="1">
      <alignment horizontal="right"/>
    </xf>
    <xf numFmtId="0" fontId="2" fillId="0" borderId="0" xfId="3658" applyFont="1" applyFill="1" applyBorder="1" applyAlignment="1">
      <alignment horizontal="right" vertical="center"/>
    </xf>
    <xf numFmtId="193" fontId="2" fillId="0" borderId="0" xfId="3651" applyNumberFormat="1" applyFont="1" applyFill="1" applyAlignment="1"/>
    <xf numFmtId="0" fontId="2" fillId="0" borderId="1" xfId="0" applyFont="1" applyBorder="1" applyAlignment="1">
      <alignment horizontal="center" vertical="center"/>
    </xf>
    <xf numFmtId="2" fontId="14" fillId="0" borderId="0" xfId="3655" applyNumberFormat="1" applyFont="1" applyFill="1"/>
    <xf numFmtId="2" fontId="5" fillId="0" borderId="0" xfId="3630" applyNumberFormat="1" applyFont="1"/>
    <xf numFmtId="2" fontId="2" fillId="0" borderId="26" xfId="3630" applyNumberFormat="1" applyFont="1" applyBorder="1" applyAlignment="1">
      <alignment horizontal="center" vertical="center" wrapText="1"/>
    </xf>
    <xf numFmtId="2" fontId="3" fillId="0" borderId="0" xfId="3691" applyNumberFormat="1" applyFont="1"/>
    <xf numFmtId="2" fontId="2" fillId="0" borderId="0" xfId="3630" applyNumberFormat="1" applyFont="1" applyAlignment="1">
      <alignment horizontal="center"/>
    </xf>
    <xf numFmtId="2" fontId="5" fillId="0" borderId="0" xfId="3655" applyNumberFormat="1" applyFont="1" applyFill="1"/>
    <xf numFmtId="0" fontId="5" fillId="0" borderId="26" xfId="0" applyFont="1" applyBorder="1" applyAlignment="1">
      <alignment horizontal="center" vertical="center"/>
    </xf>
    <xf numFmtId="0" fontId="5" fillId="0" borderId="26" xfId="3646" applyNumberFormat="1" applyFont="1" applyFill="1" applyBorder="1" applyAlignment="1">
      <alignment horizontal="center" wrapText="1"/>
    </xf>
    <xf numFmtId="0" fontId="109" fillId="0" borderId="0" xfId="3627" applyFont="1" applyBorder="1" applyAlignment="1">
      <alignment horizontal="center" vertical="center"/>
    </xf>
    <xf numFmtId="0" fontId="109" fillId="0" borderId="0" xfId="3630" applyFont="1"/>
    <xf numFmtId="0" fontId="137" fillId="0" borderId="0" xfId="3627" applyFont="1" applyBorder="1" applyAlignment="1">
      <alignment vertical="center"/>
    </xf>
    <xf numFmtId="3" fontId="109" fillId="0" borderId="0" xfId="3630" applyNumberFormat="1" applyFont="1"/>
    <xf numFmtId="2" fontId="109" fillId="0" borderId="0" xfId="3630" applyNumberFormat="1" applyFont="1"/>
    <xf numFmtId="2" fontId="109" fillId="0" borderId="0" xfId="0" applyNumberFormat="1" applyFont="1"/>
    <xf numFmtId="0" fontId="109" fillId="0" borderId="0" xfId="3708" applyFont="1"/>
    <xf numFmtId="0" fontId="137" fillId="0" borderId="0" xfId="3630" applyFont="1"/>
    <xf numFmtId="4" fontId="109" fillId="0" borderId="0" xfId="3630" applyNumberFormat="1" applyFont="1"/>
    <xf numFmtId="0" fontId="109" fillId="0" borderId="2" xfId="3658" applyFont="1" applyFill="1" applyBorder="1" applyAlignment="1"/>
    <xf numFmtId="0" fontId="84" fillId="0" borderId="0" xfId="3655" applyFont="1" applyFill="1"/>
    <xf numFmtId="0" fontId="109" fillId="0" borderId="0" xfId="3704" applyFont="1"/>
    <xf numFmtId="0" fontId="109" fillId="0" borderId="26" xfId="0" applyFont="1" applyBorder="1" applyAlignment="1">
      <alignment horizontal="center" vertical="center"/>
    </xf>
    <xf numFmtId="2" fontId="109" fillId="0" borderId="26" xfId="3646" applyNumberFormat="1" applyFont="1" applyFill="1" applyBorder="1" applyAlignment="1">
      <alignment horizontal="center" wrapText="1"/>
    </xf>
    <xf numFmtId="2" fontId="109" fillId="0" borderId="0" xfId="3627" applyNumberFormat="1" applyFont="1" applyBorder="1" applyAlignment="1">
      <alignment horizontal="center" vertical="center"/>
    </xf>
    <xf numFmtId="2" fontId="137" fillId="0" borderId="0" xfId="3627" applyNumberFormat="1" applyFont="1" applyBorder="1" applyAlignment="1">
      <alignment vertical="center"/>
    </xf>
    <xf numFmtId="197" fontId="109" fillId="0" borderId="0" xfId="3630" applyNumberFormat="1" applyFont="1"/>
    <xf numFmtId="2" fontId="137" fillId="0" borderId="0" xfId="3630" applyNumberFormat="1" applyFont="1"/>
    <xf numFmtId="2" fontId="84" fillId="0" borderId="0" xfId="3655" applyNumberFormat="1" applyFont="1" applyFill="1"/>
    <xf numFmtId="0" fontId="157" fillId="0" borderId="0" xfId="0" applyFont="1" applyAlignment="1">
      <alignment wrapText="1"/>
    </xf>
    <xf numFmtId="0" fontId="2" fillId="0" borderId="1" xfId="0" applyFont="1" applyBorder="1" applyAlignment="1">
      <alignment horizontal="right" vertical="center"/>
    </xf>
    <xf numFmtId="0" fontId="3" fillId="0" borderId="0" xfId="3661" applyFont="1" applyFill="1" applyAlignment="1">
      <alignment horizontal="right"/>
    </xf>
    <xf numFmtId="0" fontId="2" fillId="0" borderId="0" xfId="3661" applyFont="1" applyFill="1" applyAlignment="1">
      <alignment horizontal="right"/>
    </xf>
    <xf numFmtId="0" fontId="2" fillId="0" borderId="2" xfId="3664" applyNumberFormat="1" applyFont="1" applyBorder="1" applyAlignment="1"/>
    <xf numFmtId="194" fontId="3" fillId="0" borderId="0" xfId="3660" applyNumberFormat="1" applyFont="1" applyFill="1" applyBorder="1"/>
    <xf numFmtId="194" fontId="2" fillId="0" borderId="0" xfId="3660" applyNumberFormat="1" applyFont="1" applyFill="1" applyBorder="1"/>
    <xf numFmtId="0" fontId="2" fillId="0" borderId="0" xfId="3654" applyFont="1"/>
    <xf numFmtId="194" fontId="158" fillId="0" borderId="0" xfId="3660" applyNumberFormat="1" applyFont="1" applyFill="1" applyBorder="1"/>
    <xf numFmtId="0" fontId="158" fillId="0" borderId="0" xfId="3654" applyFont="1" applyFill="1"/>
    <xf numFmtId="0" fontId="3" fillId="0" borderId="0" xfId="3654" applyFont="1" applyFill="1"/>
    <xf numFmtId="0" fontId="51" fillId="0" borderId="0" xfId="3657" applyFont="1"/>
    <xf numFmtId="0" fontId="51" fillId="0" borderId="0" xfId="3719" applyFont="1"/>
    <xf numFmtId="0" fontId="4" fillId="0" borderId="0" xfId="3657" applyNumberFormat="1" applyFont="1"/>
    <xf numFmtId="193" fontId="57" fillId="0" borderId="0" xfId="3650" applyNumberFormat="1" applyFont="1"/>
    <xf numFmtId="0" fontId="159" fillId="0" borderId="0" xfId="0" applyFont="1" applyFill="1" applyBorder="1" applyAlignment="1">
      <alignment horizontal="left" indent="2"/>
    </xf>
    <xf numFmtId="0" fontId="160" fillId="0" borderId="0" xfId="0" applyFont="1"/>
    <xf numFmtId="2" fontId="3" fillId="0" borderId="0" xfId="3680" applyNumberFormat="1" applyFont="1" applyAlignment="1">
      <alignment horizontal="center"/>
    </xf>
    <xf numFmtId="1" fontId="3" fillId="0" borderId="0" xfId="0" applyNumberFormat="1" applyFont="1" applyAlignment="1">
      <alignment horizontal="center"/>
    </xf>
    <xf numFmtId="0" fontId="2" fillId="0" borderId="0" xfId="3680" applyFont="1" applyAlignment="1">
      <alignment horizontal="center"/>
    </xf>
    <xf numFmtId="2" fontId="2" fillId="0" borderId="0" xfId="3680" applyNumberFormat="1" applyFont="1" applyAlignment="1">
      <alignment horizontal="center"/>
    </xf>
    <xf numFmtId="0" fontId="161" fillId="0" borderId="0" xfId="0" applyFont="1" applyBorder="1" applyAlignment="1">
      <alignment horizontal="center" vertical="center" wrapText="1"/>
    </xf>
    <xf numFmtId="0" fontId="162" fillId="0" borderId="0" xfId="0" applyFont="1" applyAlignment="1">
      <alignment horizontal="center"/>
    </xf>
    <xf numFmtId="2" fontId="150" fillId="0" borderId="0" xfId="3680" applyNumberFormat="1" applyFont="1" applyAlignment="1">
      <alignment horizontal="center"/>
    </xf>
    <xf numFmtId="0" fontId="163" fillId="0" borderId="0" xfId="0" applyFont="1" applyAlignment="1">
      <alignment horizontal="center"/>
    </xf>
    <xf numFmtId="1" fontId="150" fillId="0" borderId="0" xfId="0" applyNumberFormat="1" applyFont="1" applyAlignment="1">
      <alignment horizontal="center"/>
    </xf>
    <xf numFmtId="0" fontId="2" fillId="0" borderId="27" xfId="3641" applyFont="1" applyFill="1" applyBorder="1" applyAlignment="1" applyProtection="1">
      <alignment vertical="center"/>
      <protection hidden="1"/>
    </xf>
    <xf numFmtId="0" fontId="3" fillId="0" borderId="27" xfId="3627" applyFont="1" applyBorder="1" applyAlignment="1">
      <alignment horizontal="center" vertical="center"/>
    </xf>
    <xf numFmtId="0" fontId="4" fillId="0" borderId="27" xfId="3627" applyFont="1" applyBorder="1" applyAlignment="1">
      <alignment horizontal="center" vertical="center"/>
    </xf>
    <xf numFmtId="0" fontId="148" fillId="0" borderId="0" xfId="3627" applyFont="1" applyBorder="1" applyAlignment="1">
      <alignment horizontal="right"/>
    </xf>
    <xf numFmtId="0" fontId="2" fillId="28" borderId="0" xfId="3705" applyFont="1" applyFill="1" applyBorder="1"/>
    <xf numFmtId="0" fontId="148" fillId="28" borderId="0" xfId="3705" applyFont="1" applyFill="1" applyBorder="1"/>
    <xf numFmtId="197" fontId="84" fillId="28" borderId="0" xfId="3705" applyNumberFormat="1" applyFont="1" applyFill="1" applyBorder="1" applyAlignment="1">
      <alignment horizontal="right"/>
    </xf>
    <xf numFmtId="197" fontId="138" fillId="28" borderId="0" xfId="3705" applyNumberFormat="1" applyFont="1" applyFill="1" applyBorder="1" applyAlignment="1">
      <alignment horizontal="right"/>
    </xf>
    <xf numFmtId="4" fontId="84" fillId="28" borderId="0" xfId="3705" applyNumberFormat="1" applyFont="1" applyFill="1" applyBorder="1" applyAlignment="1">
      <alignment horizontal="right"/>
    </xf>
    <xf numFmtId="4" fontId="138" fillId="28" borderId="0" xfId="3705" applyNumberFormat="1" applyFont="1" applyFill="1" applyBorder="1" applyAlignment="1">
      <alignment horizontal="right"/>
    </xf>
    <xf numFmtId="0" fontId="2" fillId="0" borderId="0" xfId="3627" applyBorder="1"/>
    <xf numFmtId="0" fontId="148" fillId="0" borderId="0" xfId="3627" applyFont="1" applyBorder="1"/>
    <xf numFmtId="0" fontId="2" fillId="0" borderId="2" xfId="0" applyFont="1" applyBorder="1" applyAlignment="1">
      <alignment horizontal="center" vertical="center"/>
    </xf>
    <xf numFmtId="0" fontId="2" fillId="0" borderId="2" xfId="0" applyFont="1" applyBorder="1" applyAlignment="1">
      <alignment horizontal="center"/>
    </xf>
    <xf numFmtId="0" fontId="137" fillId="0" borderId="0" xfId="3662" applyFont="1" applyBorder="1"/>
    <xf numFmtId="0" fontId="109" fillId="0" borderId="0" xfId="3662" applyFont="1"/>
    <xf numFmtId="0" fontId="109" fillId="0" borderId="0" xfId="3665" applyFont="1" applyAlignment="1">
      <alignment horizontal="right"/>
    </xf>
    <xf numFmtId="0" fontId="109" fillId="0" borderId="1" xfId="0" applyFont="1" applyBorder="1" applyAlignment="1">
      <alignment horizontal="center" vertical="center"/>
    </xf>
    <xf numFmtId="0" fontId="109" fillId="0" borderId="1" xfId="3646" applyNumberFormat="1" applyFont="1" applyFill="1" applyBorder="1" applyAlignment="1">
      <alignment horizontal="center" wrapText="1"/>
    </xf>
    <xf numFmtId="0" fontId="109" fillId="0" borderId="0" xfId="3662" applyFont="1" applyBorder="1"/>
    <xf numFmtId="0" fontId="109" fillId="28" borderId="0" xfId="3662" applyFont="1" applyFill="1"/>
    <xf numFmtId="1" fontId="3" fillId="0" borderId="0" xfId="0" applyNumberFormat="1" applyFont="1" applyAlignment="1"/>
    <xf numFmtId="0" fontId="3" fillId="0" borderId="0" xfId="0" applyNumberFormat="1" applyFont="1" applyBorder="1" applyAlignment="1">
      <alignment horizontal="center" vertical="center"/>
    </xf>
    <xf numFmtId="0" fontId="2" fillId="0" borderId="27" xfId="0" applyNumberFormat="1" applyFont="1" applyBorder="1" applyAlignment="1">
      <alignment horizontal="center" vertical="center" wrapText="1"/>
    </xf>
    <xf numFmtId="0" fontId="2" fillId="0" borderId="27" xfId="0" applyFont="1" applyBorder="1" applyAlignment="1">
      <alignment vertical="center"/>
    </xf>
    <xf numFmtId="0" fontId="120" fillId="0" borderId="0" xfId="0" applyNumberFormat="1" applyFont="1" applyAlignment="1"/>
    <xf numFmtId="0" fontId="3" fillId="0" borderId="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3067" applyFont="1" applyAlignment="1">
      <alignment horizontal="center" vertical="center"/>
    </xf>
    <xf numFmtId="0" fontId="88" fillId="0" borderId="0" xfId="3093" applyFont="1" applyFill="1" applyAlignment="1">
      <alignment horizontal="center"/>
    </xf>
    <xf numFmtId="0" fontId="14" fillId="0" borderId="0" xfId="3093" applyFont="1" applyFill="1" applyAlignment="1">
      <alignment horizontal="center"/>
    </xf>
    <xf numFmtId="1" fontId="2" fillId="0" borderId="0" xfId="3630" applyNumberFormat="1" applyFont="1"/>
    <xf numFmtId="0" fontId="2" fillId="0" borderId="26" xfId="3705" applyFont="1" applyBorder="1" applyAlignment="1">
      <alignment horizontal="center" vertical="center"/>
    </xf>
    <xf numFmtId="0" fontId="109" fillId="28" borderId="0" xfId="0" applyFont="1" applyFill="1" applyBorder="1"/>
    <xf numFmtId="0" fontId="2" fillId="0" borderId="2" xfId="3678" applyFont="1" applyBorder="1" applyAlignment="1"/>
    <xf numFmtId="0" fontId="2" fillId="0" borderId="2" xfId="3675" applyFont="1" applyBorder="1" applyAlignment="1"/>
    <xf numFmtId="0" fontId="2" fillId="0" borderId="2" xfId="3677" applyFont="1" applyBorder="1" applyAlignment="1"/>
    <xf numFmtId="1" fontId="0" fillId="0" borderId="26" xfId="0" applyNumberFormat="1" applyBorder="1" applyAlignment="1">
      <alignment horizontal="center" vertical="center"/>
    </xf>
    <xf numFmtId="1" fontId="2" fillId="0" borderId="26" xfId="3646" applyNumberFormat="1" applyFont="1" applyFill="1" applyBorder="1" applyAlignment="1">
      <alignment horizontal="center" vertical="center" wrapText="1"/>
    </xf>
    <xf numFmtId="2" fontId="4" fillId="0" borderId="2" xfId="3658" applyNumberFormat="1" applyFont="1" applyFill="1" applyBorder="1" applyAlignment="1"/>
    <xf numFmtId="0" fontId="109" fillId="0" borderId="0" xfId="3658" applyFont="1" applyFill="1" applyBorder="1" applyAlignment="1">
      <alignment horizontal="right"/>
    </xf>
    <xf numFmtId="2" fontId="2" fillId="0" borderId="0" xfId="3715" applyNumberFormat="1"/>
    <xf numFmtId="2" fontId="2" fillId="0" borderId="0" xfId="3718" applyNumberFormat="1" applyFont="1"/>
    <xf numFmtId="2" fontId="2" fillId="0" borderId="0" xfId="3660" applyNumberFormat="1" applyFont="1" applyFill="1" applyBorder="1"/>
    <xf numFmtId="2" fontId="2" fillId="0" borderId="0" xfId="3649" applyNumberFormat="1" applyFont="1" applyFill="1" applyBorder="1" applyAlignment="1">
      <alignment horizontal="left" indent="2"/>
    </xf>
    <xf numFmtId="2" fontId="2" fillId="0" borderId="0" xfId="3718" applyNumberFormat="1"/>
    <xf numFmtId="2" fontId="27" fillId="0" borderId="0" xfId="3654" applyNumberFormat="1" applyFont="1" applyFill="1" applyAlignment="1"/>
    <xf numFmtId="2" fontId="27" fillId="0" borderId="0" xfId="3654" applyNumberFormat="1" applyFill="1"/>
    <xf numFmtId="0" fontId="2" fillId="0" borderId="2" xfId="3631" applyFont="1" applyBorder="1" applyAlignment="1"/>
    <xf numFmtId="0" fontId="2" fillId="0" borderId="2" xfId="0" applyNumberFormat="1" applyFont="1" applyBorder="1" applyAlignment="1"/>
    <xf numFmtId="0" fontId="2" fillId="0" borderId="2" xfId="3067" applyNumberFormat="1" applyFont="1" applyBorder="1" applyAlignment="1"/>
    <xf numFmtId="0" fontId="2" fillId="0" borderId="2" xfId="0" applyFont="1" applyBorder="1" applyAlignment="1">
      <alignment horizontal="center" vertical="center"/>
    </xf>
    <xf numFmtId="0" fontId="164" fillId="0" borderId="2" xfId="0" applyFont="1" applyFill="1" applyBorder="1" applyAlignment="1"/>
    <xf numFmtId="0" fontId="137" fillId="0" borderId="0" xfId="0" applyFont="1" applyFill="1" applyAlignment="1"/>
    <xf numFmtId="0" fontId="137" fillId="0" borderId="0" xfId="0" applyFont="1" applyFill="1" applyAlignment="1">
      <alignment vertical="center"/>
    </xf>
    <xf numFmtId="0" fontId="137" fillId="0" borderId="2" xfId="0" applyFont="1" applyFill="1" applyBorder="1" applyAlignment="1"/>
    <xf numFmtId="0" fontId="109" fillId="0" borderId="2" xfId="0" applyFont="1" applyFill="1" applyBorder="1" applyAlignment="1">
      <alignment horizontal="right"/>
    </xf>
    <xf numFmtId="0" fontId="109" fillId="0" borderId="0" xfId="0" applyFont="1" applyBorder="1" applyAlignment="1">
      <alignment horizontal="right" vertical="center" wrapText="1"/>
    </xf>
    <xf numFmtId="0" fontId="109" fillId="0" borderId="0" xfId="0" applyFont="1" applyAlignment="1">
      <alignment vertical="center"/>
    </xf>
    <xf numFmtId="0" fontId="109" fillId="0" borderId="0" xfId="0" applyFont="1" applyFill="1" applyBorder="1" applyAlignment="1">
      <alignment horizontal="right" vertical="center" wrapText="1"/>
    </xf>
    <xf numFmtId="0" fontId="109" fillId="0" borderId="17" xfId="0" applyFont="1" applyBorder="1" applyAlignment="1">
      <alignment horizontal="center" vertical="center"/>
    </xf>
    <xf numFmtId="0" fontId="109" fillId="0" borderId="17" xfId="0" applyFont="1" applyBorder="1" applyAlignment="1">
      <alignment horizontal="center" vertical="center" wrapText="1"/>
    </xf>
    <xf numFmtId="0" fontId="109" fillId="0" borderId="0" xfId="0" applyFont="1" applyFill="1" applyAlignment="1">
      <alignment vertical="center"/>
    </xf>
    <xf numFmtId="0" fontId="165" fillId="0" borderId="0" xfId="0" applyNumberFormat="1" applyFont="1" applyFill="1" applyAlignment="1">
      <alignment wrapText="1"/>
    </xf>
    <xf numFmtId="0" fontId="165" fillId="0" borderId="0" xfId="0" applyFont="1" applyFill="1" applyAlignment="1">
      <alignment horizontal="right" wrapText="1"/>
    </xf>
    <xf numFmtId="0" fontId="109" fillId="0" borderId="0" xfId="0" applyFont="1" applyFill="1" applyAlignment="1"/>
    <xf numFmtId="0" fontId="166" fillId="0" borderId="0" xfId="0" applyNumberFormat="1" applyFont="1" applyFill="1" applyAlignment="1"/>
    <xf numFmtId="0" fontId="166" fillId="0" borderId="0" xfId="0" applyFont="1" applyFill="1" applyAlignment="1">
      <alignment horizontal="right" wrapText="1"/>
    </xf>
    <xf numFmtId="0" fontId="109" fillId="0" borderId="0" xfId="0" applyFont="1" applyFill="1" applyAlignment="1">
      <alignment horizontal="right" wrapText="1"/>
    </xf>
    <xf numFmtId="0" fontId="166" fillId="0" borderId="0" xfId="0" applyFont="1" applyFill="1" applyBorder="1" applyAlignment="1">
      <alignment horizontal="left" indent="1"/>
    </xf>
    <xf numFmtId="0" fontId="109" fillId="0" borderId="0" xfId="0" applyFont="1" applyFill="1" applyAlignment="1">
      <alignment horizontal="left" indent="2"/>
    </xf>
    <xf numFmtId="1" fontId="109" fillId="0" borderId="0" xfId="0" applyNumberFormat="1" applyFont="1" applyFill="1" applyAlignment="1">
      <alignment horizontal="right" wrapText="1"/>
    </xf>
    <xf numFmtId="0" fontId="109" fillId="0" borderId="0" xfId="0" applyNumberFormat="1" applyFont="1" applyFill="1" applyAlignment="1"/>
    <xf numFmtId="0" fontId="166" fillId="28" borderId="0" xfId="0" applyNumberFormat="1" applyFont="1" applyFill="1" applyAlignment="1"/>
    <xf numFmtId="1" fontId="166" fillId="28" borderId="0" xfId="0" applyNumberFormat="1" applyFont="1" applyFill="1" applyAlignment="1">
      <alignment horizontal="right" wrapText="1"/>
    </xf>
    <xf numFmtId="0" fontId="166" fillId="28" borderId="0" xfId="0" applyFont="1" applyFill="1" applyAlignment="1">
      <alignment horizontal="right" wrapText="1"/>
    </xf>
    <xf numFmtId="1" fontId="109" fillId="28" borderId="0" xfId="0" applyNumberFormat="1" applyFont="1" applyFill="1" applyAlignment="1">
      <alignment horizontal="right" wrapText="1"/>
    </xf>
    <xf numFmtId="0" fontId="109" fillId="28" borderId="0" xfId="0" applyFont="1" applyFill="1" applyAlignment="1"/>
    <xf numFmtId="1" fontId="166" fillId="0" borderId="0" xfId="0" applyNumberFormat="1" applyFont="1" applyFill="1" applyAlignment="1">
      <alignment horizontal="right" wrapText="1"/>
    </xf>
    <xf numFmtId="0" fontId="109" fillId="0" borderId="0" xfId="0" applyFont="1" applyFill="1" applyBorder="1" applyAlignment="1"/>
    <xf numFmtId="0" fontId="137" fillId="0" borderId="0" xfId="0" applyFont="1" applyBorder="1" applyAlignment="1">
      <alignment horizontal="center" vertical="center"/>
    </xf>
    <xf numFmtId="0" fontId="109" fillId="0" borderId="0" xfId="0" applyFont="1" applyBorder="1" applyAlignment="1">
      <alignment horizontal="center" vertical="center"/>
    </xf>
    <xf numFmtId="0" fontId="109" fillId="0" borderId="0" xfId="0" applyFont="1" applyFill="1" applyBorder="1" applyAlignment="1">
      <alignment horizontal="center"/>
    </xf>
    <xf numFmtId="193" fontId="166" fillId="0" borderId="0" xfId="0" applyNumberFormat="1" applyFont="1" applyFill="1" applyAlignment="1">
      <alignment horizontal="right" wrapText="1"/>
    </xf>
    <xf numFmtId="0" fontId="109" fillId="0" borderId="0" xfId="0" applyFont="1" applyFill="1" applyBorder="1" applyAlignment="1">
      <alignment horizontal="center" vertical="center"/>
    </xf>
    <xf numFmtId="0" fontId="167" fillId="0" borderId="0" xfId="0" applyNumberFormat="1" applyFont="1" applyFill="1" applyAlignment="1"/>
    <xf numFmtId="0" fontId="167" fillId="0" borderId="0" xfId="0" applyFont="1" applyFill="1" applyAlignment="1"/>
    <xf numFmtId="0" fontId="167" fillId="0" borderId="0" xfId="0" applyFont="1" applyFill="1" applyAlignment="1">
      <alignment vertical="center"/>
    </xf>
    <xf numFmtId="0" fontId="58" fillId="0" borderId="0" xfId="0" applyFont="1" applyFill="1" applyAlignment="1">
      <alignment vertical="center"/>
    </xf>
    <xf numFmtId="0" fontId="3" fillId="28" borderId="0" xfId="0" applyFont="1" applyFill="1" applyBorder="1" applyAlignment="1">
      <alignment horizontal="center"/>
    </xf>
    <xf numFmtId="0" fontId="2" fillId="28" borderId="0" xfId="0" applyFont="1" applyFill="1" applyBorder="1" applyAlignment="1">
      <alignment horizontal="center" vertical="center"/>
    </xf>
    <xf numFmtId="0" fontId="21" fillId="28" borderId="0" xfId="0" applyFont="1" applyFill="1" applyBorder="1" applyAlignment="1">
      <alignment horizontal="center" vertical="center"/>
    </xf>
    <xf numFmtId="0" fontId="2" fillId="0" borderId="27" xfId="0" applyNumberFormat="1" applyFont="1" applyBorder="1" applyAlignment="1">
      <alignment horizontal="center" vertical="center"/>
    </xf>
    <xf numFmtId="0" fontId="2" fillId="0" borderId="26" xfId="0" applyNumberFormat="1" applyFont="1" applyBorder="1" applyAlignment="1">
      <alignment horizontal="center" vertical="center" wrapText="1"/>
    </xf>
    <xf numFmtId="0" fontId="168" fillId="0" borderId="19" xfId="3667" applyFont="1" applyBorder="1" applyAlignment="1">
      <alignment horizontal="center"/>
    </xf>
    <xf numFmtId="0" fontId="168" fillId="0" borderId="5" xfId="3667" applyFont="1" applyBorder="1" applyAlignment="1">
      <alignment horizontal="center"/>
    </xf>
    <xf numFmtId="0" fontId="169" fillId="0" borderId="5" xfId="3667" applyFont="1" applyBorder="1" applyAlignment="1">
      <alignment horizontal="center"/>
    </xf>
    <xf numFmtId="0" fontId="97" fillId="0" borderId="0" xfId="3668" applyFont="1" applyAlignment="1">
      <alignment horizontal="center"/>
    </xf>
    <xf numFmtId="0" fontId="97" fillId="0" borderId="0" xfId="3633" applyFont="1" applyAlignment="1">
      <alignment horizontal="center"/>
    </xf>
    <xf numFmtId="0" fontId="2" fillId="0" borderId="1" xfId="0" applyFont="1" applyBorder="1" applyAlignment="1">
      <alignment horizontal="center" vertical="center"/>
    </xf>
    <xf numFmtId="0" fontId="0" fillId="0" borderId="17" xfId="0" applyBorder="1" applyAlignment="1">
      <alignment horizontal="center"/>
    </xf>
    <xf numFmtId="0" fontId="0" fillId="0" borderId="0" xfId="0" applyBorder="1" applyAlignment="1">
      <alignment horizontal="center"/>
    </xf>
    <xf numFmtId="0" fontId="88" fillId="0" borderId="1" xfId="3635" applyNumberFormat="1" applyFont="1" applyFill="1" applyBorder="1" applyAlignment="1">
      <alignment horizontal="center" vertical="center"/>
    </xf>
    <xf numFmtId="0" fontId="88" fillId="0" borderId="1" xfId="3635" applyFont="1" applyFill="1" applyBorder="1" applyAlignment="1">
      <alignment horizontal="center" vertical="center"/>
    </xf>
    <xf numFmtId="0" fontId="93" fillId="0" borderId="2" xfId="3635" applyNumberFormat="1" applyFont="1" applyFill="1" applyBorder="1" applyAlignment="1">
      <alignment horizontal="center"/>
    </xf>
    <xf numFmtId="0" fontId="93" fillId="0" borderId="1" xfId="3635" applyNumberFormat="1" applyFont="1" applyFill="1" applyBorder="1" applyAlignment="1">
      <alignment horizontal="center" vertical="center"/>
    </xf>
    <xf numFmtId="0" fontId="93" fillId="0" borderId="1" xfId="3635" applyFont="1" applyFill="1" applyBorder="1" applyAlignment="1">
      <alignment horizontal="center" vertical="center"/>
    </xf>
    <xf numFmtId="0" fontId="85" fillId="0" borderId="0" xfId="3640" applyFont="1" applyBorder="1" applyAlignment="1">
      <alignment horizontal="center"/>
    </xf>
    <xf numFmtId="0" fontId="101" fillId="0" borderId="0" xfId="3644" applyFont="1" applyFill="1" applyAlignment="1">
      <alignment horizontal="center"/>
    </xf>
    <xf numFmtId="0" fontId="3" fillId="0" borderId="0" xfId="3674" applyFont="1" applyAlignment="1">
      <alignment horizontal="center" vertical="center"/>
    </xf>
    <xf numFmtId="0" fontId="103" fillId="0" borderId="0" xfId="3674" applyFont="1" applyAlignment="1">
      <alignment horizontal="center" vertical="center"/>
    </xf>
    <xf numFmtId="0" fontId="2" fillId="0" borderId="17" xfId="3674" applyBorder="1" applyAlignment="1">
      <alignment horizontal="center" vertical="center"/>
    </xf>
    <xf numFmtId="0" fontId="2" fillId="0" borderId="26" xfId="3674" applyBorder="1" applyAlignment="1">
      <alignment horizontal="center" vertical="center"/>
    </xf>
    <xf numFmtId="0" fontId="3" fillId="0" borderId="0" xfId="3674" applyFont="1" applyBorder="1" applyAlignment="1">
      <alignment horizontal="center" vertical="center"/>
    </xf>
    <xf numFmtId="0" fontId="103" fillId="0" borderId="0" xfId="3674" applyFont="1" applyBorder="1" applyAlignment="1">
      <alignment horizontal="center" vertical="center"/>
    </xf>
    <xf numFmtId="0" fontId="2" fillId="0" borderId="26" xfId="3641" applyNumberFormat="1" applyFont="1" applyFill="1" applyBorder="1" applyAlignment="1" applyProtection="1">
      <alignment horizontal="center" vertical="center" wrapText="1"/>
      <protection hidden="1"/>
    </xf>
    <xf numFmtId="0" fontId="2" fillId="0" borderId="26" xfId="3641" applyFont="1" applyFill="1" applyBorder="1" applyAlignment="1" applyProtection="1">
      <alignment horizontal="center" vertical="center" wrapText="1"/>
      <protection hidden="1"/>
    </xf>
    <xf numFmtId="0" fontId="3" fillId="0" borderId="27" xfId="3641" applyNumberFormat="1" applyFont="1" applyFill="1" applyBorder="1" applyAlignment="1" applyProtection="1">
      <alignment horizontal="center" vertical="center" wrapText="1"/>
      <protection hidden="1"/>
    </xf>
    <xf numFmtId="0" fontId="3" fillId="0" borderId="2" xfId="3641" applyNumberFormat="1" applyFont="1" applyFill="1" applyBorder="1" applyAlignment="1" applyProtection="1">
      <alignment horizontal="center" vertical="center" wrapText="1"/>
      <protection hidden="1"/>
    </xf>
    <xf numFmtId="0" fontId="101" fillId="0" borderId="0" xfId="3661" applyFont="1" applyAlignment="1">
      <alignment horizontal="center"/>
    </xf>
    <xf numFmtId="0" fontId="122" fillId="0" borderId="0" xfId="3661" applyNumberFormat="1" applyFont="1" applyAlignment="1">
      <alignment horizontal="center" wrapText="1"/>
    </xf>
    <xf numFmtId="0" fontId="3" fillId="0" borderId="0" xfId="3661" applyFont="1" applyAlignment="1">
      <alignment horizontal="center"/>
    </xf>
    <xf numFmtId="0" fontId="87" fillId="0" borderId="2" xfId="3661" applyNumberFormat="1" applyFont="1" applyFill="1" applyBorder="1" applyAlignment="1">
      <alignment horizontal="center"/>
    </xf>
    <xf numFmtId="0" fontId="122" fillId="0" borderId="0" xfId="3661" applyNumberFormat="1" applyFont="1" applyBorder="1" applyAlignment="1">
      <alignment horizontal="center" wrapText="1"/>
    </xf>
    <xf numFmtId="0" fontId="2" fillId="0" borderId="2" xfId="3664" applyNumberFormat="1" applyFont="1" applyBorder="1" applyAlignment="1">
      <alignment horizontal="center"/>
    </xf>
    <xf numFmtId="0" fontId="4" fillId="0" borderId="2" xfId="3658" applyFont="1" applyFill="1" applyBorder="1" applyAlignment="1">
      <alignment horizontal="center"/>
    </xf>
    <xf numFmtId="0" fontId="109" fillId="0" borderId="2" xfId="3658" applyFont="1" applyFill="1" applyBorder="1" applyAlignment="1">
      <alignment horizontal="center"/>
    </xf>
    <xf numFmtId="2" fontId="2" fillId="0" borderId="2" xfId="3658" applyNumberFormat="1" applyFont="1" applyFill="1" applyBorder="1" applyAlignment="1">
      <alignment horizontal="center"/>
    </xf>
    <xf numFmtId="193" fontId="3" fillId="0" borderId="0" xfId="3630" applyNumberFormat="1" applyFont="1" applyBorder="1" applyAlignment="1">
      <alignment horizontal="center"/>
    </xf>
    <xf numFmtId="0" fontId="3" fillId="0" borderId="0" xfId="3718" applyFont="1" applyAlignment="1">
      <alignment horizontal="center"/>
    </xf>
    <xf numFmtId="0" fontId="2" fillId="0" borderId="0" xfId="3718"/>
    <xf numFmtId="0" fontId="3" fillId="0" borderId="0" xfId="3719" applyFont="1" applyAlignment="1">
      <alignment horizontal="center"/>
    </xf>
    <xf numFmtId="0" fontId="2" fillId="0" borderId="0" xfId="3719" applyFont="1" applyAlignment="1">
      <alignment horizontal="center"/>
    </xf>
    <xf numFmtId="0" fontId="2" fillId="0" borderId="0" xfId="3719" applyFont="1"/>
    <xf numFmtId="0" fontId="2" fillId="0" borderId="26" xfId="3627" applyFont="1" applyBorder="1" applyAlignment="1">
      <alignment horizontal="center" vertical="center"/>
    </xf>
    <xf numFmtId="0" fontId="4" fillId="0" borderId="2" xfId="3627" applyFont="1" applyBorder="1" applyAlignment="1">
      <alignment horizontal="center"/>
    </xf>
    <xf numFmtId="0" fontId="41" fillId="0" borderId="0" xfId="3640" applyFont="1" applyBorder="1" applyAlignment="1">
      <alignment horizontal="center"/>
    </xf>
    <xf numFmtId="0" fontId="2" fillId="0" borderId="26"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wrapText="1"/>
    </xf>
    <xf numFmtId="0" fontId="2" fillId="0" borderId="2" xfId="0" applyNumberFormat="1" applyFont="1" applyBorder="1" applyAlignment="1">
      <alignment horizontal="center"/>
    </xf>
    <xf numFmtId="0" fontId="3" fillId="0" borderId="0" xfId="0" applyFont="1" applyBorder="1" applyAlignment="1">
      <alignment horizontal="center" vertical="center" wrapText="1"/>
    </xf>
    <xf numFmtId="0" fontId="109" fillId="0" borderId="2" xfId="0" applyFont="1" applyFill="1" applyBorder="1" applyAlignment="1">
      <alignment horizontal="right"/>
    </xf>
    <xf numFmtId="0" fontId="2" fillId="0" borderId="1" xfId="0"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133" fillId="0" borderId="0" xfId="3640" applyFont="1" applyBorder="1" applyAlignment="1">
      <alignment horizontal="center"/>
    </xf>
    <xf numFmtId="0" fontId="88" fillId="0" borderId="26" xfId="0" applyNumberFormat="1" applyFont="1" applyFill="1" applyBorder="1" applyAlignment="1">
      <alignment horizontal="center" vertical="center" wrapText="1"/>
    </xf>
    <xf numFmtId="0" fontId="2" fillId="0" borderId="2" xfId="0" applyNumberFormat="1" applyFont="1" applyFill="1" applyBorder="1" applyAlignment="1">
      <alignment horizontal="center"/>
    </xf>
    <xf numFmtId="0" fontId="170" fillId="0" borderId="0" xfId="3668" applyFont="1" applyAlignment="1">
      <alignment horizontal="center"/>
    </xf>
  </cellXfs>
  <cellStyles count="3735">
    <cellStyle name="_x0001_" xfId="1"/>
    <cellStyle name="??" xfId="2"/>
    <cellStyle name="?? [0.00]_PRODUCT DETAIL Q1" xfId="3"/>
    <cellStyle name="?? [0]" xfId="4"/>
    <cellStyle name="?? [0] 2" xfId="5"/>
    <cellStyle name="?? [0] 3" xfId="3692"/>
    <cellStyle name="?? 2" xfId="3693"/>
    <cellStyle name="???? [0.00]_PRODUCT DETAIL Q1" xfId="6"/>
    <cellStyle name="????_PRODUCT DETAIL Q1" xfId="7"/>
    <cellStyle name="???[0]_Book1" xfId="8"/>
    <cellStyle name="???_95" xfId="9"/>
    <cellStyle name="??_(????)??????" xfId="10"/>
    <cellStyle name="_00.Bia" xfId="11"/>
    <cellStyle name="_01 DVHC" xfId="12"/>
    <cellStyle name="_01 DVHC - DD (Ok)" xfId="13"/>
    <cellStyle name="_01 DVHC - DD (Ok)_04 Doanh nghiep va CSKDCT 2012" xfId="14"/>
    <cellStyle name="_01 DVHC - DD (Ok)_Mau" xfId="3299"/>
    <cellStyle name="_01 DVHC - DD (Ok)_nien giam tom tat nong nghiep 2013" xfId="15"/>
    <cellStyle name="_01 DVHC - DD (Ok)_Phan II (In)" xfId="16"/>
    <cellStyle name="_01 DVHC - DD (Ok)_Xl0000167" xfId="17"/>
    <cellStyle name="_01 DVHC(OK)" xfId="18"/>
    <cellStyle name="_01 DVHC(OK)_02  Dan so lao dong(OK)" xfId="19"/>
    <cellStyle name="_01 DVHC(OK)_03 TKQG va Thu chi NSNN 2012" xfId="20"/>
    <cellStyle name="_01 DVHC(OK)_04 Doanh nghiep va CSKDCT 2012" xfId="21"/>
    <cellStyle name="_01 DVHC(OK)_05 Doanh nghiep va Ca the_2011 (Ok)" xfId="22"/>
    <cellStyle name="_01 DVHC(OK)_06 NGTT LN,TS 2013 co so" xfId="23"/>
    <cellStyle name="_01 DVHC(OK)_07 NGTT CN 2012" xfId="24"/>
    <cellStyle name="_01 DVHC(OK)_08 Thuong mai Tong muc - Diep" xfId="25"/>
    <cellStyle name="_01 DVHC(OK)_08 Thuong mai va Du lich (Ok)" xfId="26"/>
    <cellStyle name="_01 DVHC(OK)_08 Thuong mai va Du lich (Ok)_nien giam tom tat nong nghiep 2013" xfId="27"/>
    <cellStyle name="_01 DVHC(OK)_08 Thuong mai va Du lich (Ok)_Phan II (In)" xfId="28"/>
    <cellStyle name="_01 DVHC(OK)_09 Chi so gia 2011- VuTKG-1 (Ok)" xfId="29"/>
    <cellStyle name="_01 DVHC(OK)_09 Chi so gia 2011- VuTKG-1 (Ok)_nien giam tom tat nong nghiep 2013" xfId="30"/>
    <cellStyle name="_01 DVHC(OK)_09 Chi so gia 2011- VuTKG-1 (Ok)_Phan II (In)" xfId="31"/>
    <cellStyle name="_01 DVHC(OK)_09 Du lich" xfId="32"/>
    <cellStyle name="_01 DVHC(OK)_09 Du lich_nien giam tom tat nong nghiep 2013" xfId="33"/>
    <cellStyle name="_01 DVHC(OK)_09 Du lich_Phan II (In)" xfId="34"/>
    <cellStyle name="_01 DVHC(OK)_10 Van tai va BCVT (da sua ok)" xfId="35"/>
    <cellStyle name="_01 DVHC(OK)_10 Van tai va BCVT (da sua ok)_nien giam tom tat nong nghiep 2013" xfId="36"/>
    <cellStyle name="_01 DVHC(OK)_10 Van tai va BCVT (da sua ok)_Phan II (In)" xfId="37"/>
    <cellStyle name="_01 DVHC(OK)_11 (3)" xfId="38"/>
    <cellStyle name="_01 DVHC(OK)_11 (3)_04 Doanh nghiep va CSKDCT 2012" xfId="39"/>
    <cellStyle name="_01 DVHC(OK)_11 (3)_Mau" xfId="3300"/>
    <cellStyle name="_01 DVHC(OK)_11 (3)_nien giam tom tat nong nghiep 2013" xfId="40"/>
    <cellStyle name="_01 DVHC(OK)_11 (3)_Phan II (In)" xfId="41"/>
    <cellStyle name="_01 DVHC(OK)_11 (3)_Xl0000167" xfId="42"/>
    <cellStyle name="_01 DVHC(OK)_12 (2)" xfId="43"/>
    <cellStyle name="_01 DVHC(OK)_12 (2)_04 Doanh nghiep va CSKDCT 2012" xfId="44"/>
    <cellStyle name="_01 DVHC(OK)_12 (2)_Mau" xfId="3301"/>
    <cellStyle name="_01 DVHC(OK)_12 (2)_nien giam tom tat nong nghiep 2013" xfId="45"/>
    <cellStyle name="_01 DVHC(OK)_12 (2)_Phan II (In)" xfId="46"/>
    <cellStyle name="_01 DVHC(OK)_12 (2)_Xl0000167" xfId="47"/>
    <cellStyle name="_01 DVHC(OK)_12 Giao duc, Y Te va Muc songnam2011" xfId="48"/>
    <cellStyle name="_01 DVHC(OK)_12 Giao duc, Y Te va Muc songnam2011_nien giam tom tat nong nghiep 2013" xfId="49"/>
    <cellStyle name="_01 DVHC(OK)_12 Giao duc, Y Te va Muc songnam2011_Phan II (In)" xfId="50"/>
    <cellStyle name="_01 DVHC(OK)_13 Van tai 2012" xfId="51"/>
    <cellStyle name="_01 DVHC(OK)_Giaoduc2013(ok)" xfId="52"/>
    <cellStyle name="_01 DVHC(OK)_Maket NGTT2012 LN,TS (7-1-2013)" xfId="53"/>
    <cellStyle name="_01 DVHC(OK)_Maket NGTT2012 LN,TS (7-1-2013)_Nongnghiep" xfId="54"/>
    <cellStyle name="_01 DVHC(OK)_Mau" xfId="3302"/>
    <cellStyle name="_01 DVHC(OK)_Ngiam_lamnghiep_2011_v2(1)(1)" xfId="55"/>
    <cellStyle name="_01 DVHC(OK)_Ngiam_lamnghiep_2011_v2(1)(1)_Nongnghiep" xfId="56"/>
    <cellStyle name="_01 DVHC(OK)_NGTT LN,TS 2012 (Chuan)" xfId="57"/>
    <cellStyle name="_01 DVHC(OK)_Nien giam TT Vu Nong nghiep 2012(solieu)-gui Vu TH 29-3-2013" xfId="58"/>
    <cellStyle name="_01 DVHC(OK)_Nongnghiep" xfId="59"/>
    <cellStyle name="_01 DVHC(OK)_Nongnghiep NGDD 2012_cap nhat den 24-5-2013(1)" xfId="60"/>
    <cellStyle name="_01 DVHC(OK)_Nongnghiep_Nongnghiep NGDD 2012_cap nhat den 24-5-2013(1)" xfId="61"/>
    <cellStyle name="_01 DVHC(OK)_TKQG" xfId="62"/>
    <cellStyle name="_01 DVHC(OK)_Xl0000147" xfId="63"/>
    <cellStyle name="_01 DVHC(OK)_Xl0000167" xfId="64"/>
    <cellStyle name="_01 DVHC(OK)_XNK" xfId="65"/>
    <cellStyle name="_01 DVHC(OK)_XNK_nien giam tom tat nong nghiep 2013" xfId="66"/>
    <cellStyle name="_01 DVHC(OK)_XNK_Phan II (In)" xfId="67"/>
    <cellStyle name="_01 DVHC_01 Don vi HC" xfId="68"/>
    <cellStyle name="_01 DVHC_02 Danso_Laodong 2012(chuan) CO SO" xfId="69"/>
    <cellStyle name="_01 DVHC_04 Doanh nghiep va CSKDCT 2012" xfId="70"/>
    <cellStyle name="_01 DVHC_08 Thuong mai Tong muc - Diep" xfId="71"/>
    <cellStyle name="_01 DVHC_09 Thuong mai va Du lich" xfId="72"/>
    <cellStyle name="_01 DVHC_09 Thuong mai va Du lich_01 Don vi HC" xfId="73"/>
    <cellStyle name="_01 DVHC_09 Thuong mai va Du lich_nien giam tom tat nong nghiep 2013" xfId="74"/>
    <cellStyle name="_01 DVHC_09 Thuong mai va Du lich_Phan II (In)" xfId="75"/>
    <cellStyle name="_01 DVHC_nien giam 28.5.12_sua tn_Oanh-gui-3.15pm-28-5-2012" xfId="76"/>
    <cellStyle name="_01 DVHC_nien giam tom tat nong nghiep 2013" xfId="77"/>
    <cellStyle name="_01 DVHC_Phan II (In)" xfId="78"/>
    <cellStyle name="_01 DVHC_TKQG" xfId="79"/>
    <cellStyle name="_01 DVHC_Xl0000167" xfId="80"/>
    <cellStyle name="_01.NGTT2009-DVHC" xfId="81"/>
    <cellStyle name="_02 dan so (OK)" xfId="82"/>
    <cellStyle name="_02.NGTT2009-DSLD" xfId="83"/>
    <cellStyle name="_02.NGTT2009-DSLDok" xfId="84"/>
    <cellStyle name="_03 Dautu 2010" xfId="85"/>
    <cellStyle name="_03.NGTT2009-TKQG" xfId="86"/>
    <cellStyle name="_05 Thuong mai" xfId="87"/>
    <cellStyle name="_05 Thuong mai_02 Danso_Laodong 2012(chuan) CO SO" xfId="88"/>
    <cellStyle name="_05 Thuong mai_04 Doanh nghiep va CSKDCT 2012" xfId="89"/>
    <cellStyle name="_05 Thuong mai_05 Doanh nghiep va Ca the (25)" xfId="3303"/>
    <cellStyle name="_05 Thuong mai_Ca the" xfId="3304"/>
    <cellStyle name="_05 Thuong mai_ca the NGDD 2011" xfId="3305"/>
    <cellStyle name="_05 Thuong mai_Ca the_ca the NGDD 2011" xfId="3306"/>
    <cellStyle name="_05 Thuong mai_Ca the1(OK)" xfId="3307"/>
    <cellStyle name="_05 Thuong mai_Mau" xfId="3308"/>
    <cellStyle name="_05 Thuong mai_Mau_NGDD Ca The ok" xfId="3309"/>
    <cellStyle name="_05 Thuong mai_NGDD Ca The ok" xfId="3310"/>
    <cellStyle name="_05 Thuong mai_nien giam 28.5.12_sua tn_Oanh-gui-3.15pm-28-5-2012" xfId="90"/>
    <cellStyle name="_05 Thuong mai_Nien giam KT_TV 2010" xfId="91"/>
    <cellStyle name="_05 Thuong mai_nien giam tom tat nong nghiep 2013" xfId="92"/>
    <cellStyle name="_05 Thuong mai_Phan II (In)" xfId="93"/>
    <cellStyle name="_05 Thuong mai_Xl0000167" xfId="94"/>
    <cellStyle name="_06 Van tai" xfId="95"/>
    <cellStyle name="_06 Van tai_02 Danso_Laodong 2012(chuan) CO SO" xfId="96"/>
    <cellStyle name="_06 Van tai_04 Doanh nghiep va CSKDCT 2012" xfId="97"/>
    <cellStyle name="_06 Van tai_05 Doanh nghiep va Ca the (25)" xfId="3311"/>
    <cellStyle name="_06 Van tai_Ca the" xfId="3312"/>
    <cellStyle name="_06 Van tai_ca the NGDD 2011" xfId="3313"/>
    <cellStyle name="_06 Van tai_Ca the_ca the NGDD 2011" xfId="3314"/>
    <cellStyle name="_06 Van tai_Ca the1(OK)" xfId="3315"/>
    <cellStyle name="_06 Van tai_Mau" xfId="3316"/>
    <cellStyle name="_06 Van tai_Mau_NGDD Ca The ok" xfId="3317"/>
    <cellStyle name="_06 Van tai_NGDD Ca The ok" xfId="3318"/>
    <cellStyle name="_06 Van tai_nien giam 28.5.12_sua tn_Oanh-gui-3.15pm-28-5-2012" xfId="98"/>
    <cellStyle name="_06 Van tai_Nien giam KT_TV 2010" xfId="99"/>
    <cellStyle name="_06 Van tai_nien giam tom tat nong nghiep 2013" xfId="100"/>
    <cellStyle name="_06 Van tai_Phan II (In)" xfId="101"/>
    <cellStyle name="_06 Van tai_Xl0000167" xfId="102"/>
    <cellStyle name="_07 Buu dien" xfId="103"/>
    <cellStyle name="_07 Buu dien_02 Danso_Laodong 2012(chuan) CO SO" xfId="104"/>
    <cellStyle name="_07 Buu dien_04 Doanh nghiep va CSKDCT 2012" xfId="105"/>
    <cellStyle name="_07 Buu dien_05 Doanh nghiep va Ca the (25)" xfId="3319"/>
    <cellStyle name="_07 Buu dien_Ca the" xfId="3320"/>
    <cellStyle name="_07 Buu dien_ca the NGDD 2011" xfId="3321"/>
    <cellStyle name="_07 Buu dien_Ca the_ca the NGDD 2011" xfId="3322"/>
    <cellStyle name="_07 Buu dien_Ca the1(OK)" xfId="3323"/>
    <cellStyle name="_07 Buu dien_Mau" xfId="3324"/>
    <cellStyle name="_07 Buu dien_Mau_NGDD Ca The ok" xfId="3325"/>
    <cellStyle name="_07 Buu dien_NGDD Ca The ok" xfId="3326"/>
    <cellStyle name="_07 Buu dien_nien giam 28.5.12_sua tn_Oanh-gui-3.15pm-28-5-2012" xfId="106"/>
    <cellStyle name="_07 Buu dien_Nien giam KT_TV 2010" xfId="107"/>
    <cellStyle name="_07 Buu dien_nien giam tom tat nong nghiep 2013" xfId="108"/>
    <cellStyle name="_07 Buu dien_Phan II (In)" xfId="109"/>
    <cellStyle name="_07 Buu dien_Xl0000167" xfId="110"/>
    <cellStyle name="_07. NGTT2009-NN" xfId="111"/>
    <cellStyle name="_07. NGTT2009-NN 10" xfId="112"/>
    <cellStyle name="_07. NGTT2009-NN 11" xfId="113"/>
    <cellStyle name="_07. NGTT2009-NN 12" xfId="114"/>
    <cellStyle name="_07. NGTT2009-NN 13" xfId="115"/>
    <cellStyle name="_07. NGTT2009-NN 14" xfId="116"/>
    <cellStyle name="_07. NGTT2009-NN 15" xfId="117"/>
    <cellStyle name="_07. NGTT2009-NN 16" xfId="118"/>
    <cellStyle name="_07. NGTT2009-NN 17" xfId="119"/>
    <cellStyle name="_07. NGTT2009-NN 18" xfId="120"/>
    <cellStyle name="_07. NGTT2009-NN 19" xfId="121"/>
    <cellStyle name="_07. NGTT2009-NN 2" xfId="122"/>
    <cellStyle name="_07. NGTT2009-NN 3" xfId="123"/>
    <cellStyle name="_07. NGTT2009-NN 4" xfId="124"/>
    <cellStyle name="_07. NGTT2009-NN 5" xfId="125"/>
    <cellStyle name="_07. NGTT2009-NN 6" xfId="126"/>
    <cellStyle name="_07. NGTT2009-NN 7" xfId="127"/>
    <cellStyle name="_07. NGTT2009-NN 8" xfId="128"/>
    <cellStyle name="_07. NGTT2009-NN 9" xfId="129"/>
    <cellStyle name="_07. NGTT2009-NN_01 Don vi HC" xfId="130"/>
    <cellStyle name="_07. NGTT2009-NN_01 DVHC-DD-KH (10 bieu)" xfId="3327"/>
    <cellStyle name="_07. NGTT2009-NN_01 DVHC-DSLD 2010" xfId="131"/>
    <cellStyle name="_07. NGTT2009-NN_01 DVHC-DSLD 2010_01 Don vi HC" xfId="132"/>
    <cellStyle name="_07. NGTT2009-NN_01 DVHC-DSLD 2010_02 Danso_Laodong 2012(chuan) CO SO" xfId="133"/>
    <cellStyle name="_07. NGTT2009-NN_01 DVHC-DSLD 2010_04 Doanh nghiep va CSKDCT 2012" xfId="134"/>
    <cellStyle name="_07. NGTT2009-NN_01 DVHC-DSLD 2010_05 Doanh nghiep va Ca the (25)" xfId="3328"/>
    <cellStyle name="_07. NGTT2009-NN_01 DVHC-DSLD 2010_08 Thuong mai Tong muc - Diep" xfId="135"/>
    <cellStyle name="_07. NGTT2009-NN_01 DVHC-DSLD 2010_Bo sung 04 bieu Cong nghiep" xfId="136"/>
    <cellStyle name="_07. NGTT2009-NN_01 DVHC-DSLD 2010_Ca the" xfId="3329"/>
    <cellStyle name="_07. NGTT2009-NN_01 DVHC-DSLD 2010_ca the NGDD 2011" xfId="3330"/>
    <cellStyle name="_07. NGTT2009-NN_01 DVHC-DSLD 2010_Ca the_ca the NGDD 2011" xfId="3331"/>
    <cellStyle name="_07. NGTT2009-NN_01 DVHC-DSLD 2010_Ca the1(OK)" xfId="3332"/>
    <cellStyle name="_07. NGTT2009-NN_01 DVHC-DSLD 2010_Mau" xfId="137"/>
    <cellStyle name="_07. NGTT2009-NN_01 DVHC-DSLD 2010_Mau_1" xfId="3333"/>
    <cellStyle name="_07. NGTT2009-NN_01 DVHC-DSLD 2010_NGDD Ca The ok" xfId="3334"/>
    <cellStyle name="_07. NGTT2009-NN_01 DVHC-DSLD 2010_nien giam 28.5.12_sua tn_Oanh-gui-3.15pm-28-5-2012" xfId="138"/>
    <cellStyle name="_07. NGTT2009-NN_01 DVHC-DSLD 2010_Nien giam KT_TV 2010" xfId="139"/>
    <cellStyle name="_07. NGTT2009-NN_01 DVHC-DSLD 2010_nien giam tom tat 2010 (thuy)" xfId="140"/>
    <cellStyle name="_07. NGTT2009-NN_01 DVHC-DSLD 2010_nien giam tom tat 2010 (thuy)_01 Don vi HC" xfId="141"/>
    <cellStyle name="_07. NGTT2009-NN_01 DVHC-DSLD 2010_nien giam tom tat 2010 (thuy)_02 Danso_Laodong 2012(chuan) CO SO" xfId="142"/>
    <cellStyle name="_07. NGTT2009-NN_01 DVHC-DSLD 2010_nien giam tom tat 2010 (thuy)_04 Doanh nghiep va CSKDCT 2012" xfId="143"/>
    <cellStyle name="_07. NGTT2009-NN_01 DVHC-DSLD 2010_nien giam tom tat 2010 (thuy)_08 Thuong mai Tong muc - Diep" xfId="144"/>
    <cellStyle name="_07. NGTT2009-NN_01 DVHC-DSLD 2010_nien giam tom tat 2010 (thuy)_09 Thuong mai va Du lich" xfId="145"/>
    <cellStyle name="_07. NGTT2009-NN_01 DVHC-DSLD 2010_nien giam tom tat 2010 (thuy)_09 Thuong mai va Du lich_01 Don vi HC" xfId="146"/>
    <cellStyle name="_07. NGTT2009-NN_01 DVHC-DSLD 2010_nien giam tom tat 2010 (thuy)_09 Thuong mai va Du lich_nien giam tom tat nong nghiep 2013" xfId="147"/>
    <cellStyle name="_07. NGTT2009-NN_01 DVHC-DSLD 2010_nien giam tom tat 2010 (thuy)_09 Thuong mai va Du lich_Phan II (In)" xfId="148"/>
    <cellStyle name="_07. NGTT2009-NN_01 DVHC-DSLD 2010_nien giam tom tat 2010 (thuy)_nien giam 28.5.12_sua tn_Oanh-gui-3.15pm-28-5-2012" xfId="149"/>
    <cellStyle name="_07. NGTT2009-NN_01 DVHC-DSLD 2010_nien giam tom tat 2010 (thuy)_nien giam tom tat nong nghiep 2013" xfId="150"/>
    <cellStyle name="_07. NGTT2009-NN_01 DVHC-DSLD 2010_nien giam tom tat 2010 (thuy)_Phan II (In)" xfId="151"/>
    <cellStyle name="_07. NGTT2009-NN_01 DVHC-DSLD 2010_nien giam tom tat 2010 (thuy)_TKQG" xfId="152"/>
    <cellStyle name="_07. NGTT2009-NN_01 DVHC-DSLD 2010_nien giam tom tat 2010 (thuy)_Xl0000167" xfId="153"/>
    <cellStyle name="_07. NGTT2009-NN_01 DVHC-DSLD 2010_nien giam tom tat nong nghiep 2013" xfId="154"/>
    <cellStyle name="_07. NGTT2009-NN_01 DVHC-DSLD 2010_Phan II (In)" xfId="155"/>
    <cellStyle name="_07. NGTT2009-NN_01 DVHC-DSLD 2010_Tong hop NGTT" xfId="156"/>
    <cellStyle name="_07. NGTT2009-NN_01 DVHC-DSLD 2010_Tong hop NGTT_09 Thuong mai va Du lich" xfId="157"/>
    <cellStyle name="_07. NGTT2009-NN_01 DVHC-DSLD 2010_Tong hop NGTT_09 Thuong mai va Du lich_01 Don vi HC" xfId="158"/>
    <cellStyle name="_07. NGTT2009-NN_01 DVHC-DSLD 2010_Tong hop NGTT_09 Thuong mai va Du lich_nien giam tom tat nong nghiep 2013" xfId="159"/>
    <cellStyle name="_07. NGTT2009-NN_01 DVHC-DSLD 2010_Tong hop NGTT_09 Thuong mai va Du lich_Phan II (In)" xfId="160"/>
    <cellStyle name="_07. NGTT2009-NN_01 DVHC-DSLD 2010_Xl0000167" xfId="161"/>
    <cellStyle name="_07. NGTT2009-NN_02  Dan so lao dong(OK)" xfId="162"/>
    <cellStyle name="_07. NGTT2009-NN_02 Dan so 2010 (ok)" xfId="163"/>
    <cellStyle name="_07. NGTT2009-NN_02 Dan so Lao dong 2011" xfId="164"/>
    <cellStyle name="_07. NGTT2009-NN_02 Danso_Laodong 2012(chuan) CO SO" xfId="165"/>
    <cellStyle name="_07. NGTT2009-NN_02 DSLD_2011(ok).xls" xfId="166"/>
    <cellStyle name="_07. NGTT2009-NN_03 Dautu 2010" xfId="167"/>
    <cellStyle name="_07. NGTT2009-NN_03 Dautu 2010_01 Don vi HC" xfId="168"/>
    <cellStyle name="_07. NGTT2009-NN_03 Dautu 2010_02 Danso_Laodong 2012(chuan) CO SO" xfId="169"/>
    <cellStyle name="_07. NGTT2009-NN_03 Dautu 2010_04 Doanh nghiep va CSKDCT 2012" xfId="170"/>
    <cellStyle name="_07. NGTT2009-NN_03 Dautu 2010_08 Thuong mai Tong muc - Diep" xfId="171"/>
    <cellStyle name="_07. NGTT2009-NN_03 Dautu 2010_09 Thuong mai va Du lich" xfId="172"/>
    <cellStyle name="_07. NGTT2009-NN_03 Dautu 2010_09 Thuong mai va Du lich_01 Don vi HC" xfId="173"/>
    <cellStyle name="_07. NGTT2009-NN_03 Dautu 2010_09 Thuong mai va Du lich_nien giam tom tat nong nghiep 2013" xfId="174"/>
    <cellStyle name="_07. NGTT2009-NN_03 Dautu 2010_09 Thuong mai va Du lich_Phan II (In)" xfId="175"/>
    <cellStyle name="_07. NGTT2009-NN_03 Dautu 2010_nien giam 28.5.12_sua tn_Oanh-gui-3.15pm-28-5-2012" xfId="176"/>
    <cellStyle name="_07. NGTT2009-NN_03 Dautu 2010_nien giam tom tat nong nghiep 2013" xfId="177"/>
    <cellStyle name="_07. NGTT2009-NN_03 Dautu 2010_Phan II (In)" xfId="178"/>
    <cellStyle name="_07. NGTT2009-NN_03 Dautu 2010_TKQG" xfId="179"/>
    <cellStyle name="_07. NGTT2009-NN_03 Dautu 2010_Xl0000167" xfId="180"/>
    <cellStyle name="_07. NGTT2009-NN_03 TKQG" xfId="181"/>
    <cellStyle name="_07. NGTT2009-NN_03 TKQG_02  Dan so lao dong(OK)" xfId="182"/>
    <cellStyle name="_07. NGTT2009-NN_03 TKQG_Xl0000167" xfId="183"/>
    <cellStyle name="_07. NGTT2009-NN_04 Doanh nghiep va CSKDCT 2012" xfId="184"/>
    <cellStyle name="_07. NGTT2009-NN_05 Doanh nghiep va Ca the (25)" xfId="3335"/>
    <cellStyle name="_07. NGTT2009-NN_05 Doanh nghiep va Ca the_2011 (Ok)" xfId="185"/>
    <cellStyle name="_07. NGTT2009-NN_05 Thu chi NSNN" xfId="186"/>
    <cellStyle name="_07. NGTT2009-NN_05 Thuong mai" xfId="187"/>
    <cellStyle name="_07. NGTT2009-NN_05 Thuong mai_02 Danso_Laodong 2012(chuan) CO SO" xfId="188"/>
    <cellStyle name="_07. NGTT2009-NN_05 Thuong mai_04 Doanh nghiep va CSKDCT 2012" xfId="189"/>
    <cellStyle name="_07. NGTT2009-NN_05 Thuong mai_05 Doanh nghiep va Ca the (25)" xfId="3336"/>
    <cellStyle name="_07. NGTT2009-NN_05 Thuong mai_Ca the" xfId="3337"/>
    <cellStyle name="_07. NGTT2009-NN_05 Thuong mai_ca the NGDD 2011" xfId="3338"/>
    <cellStyle name="_07. NGTT2009-NN_05 Thuong mai_Ca the_ca the NGDD 2011" xfId="3339"/>
    <cellStyle name="_07. NGTT2009-NN_05 Thuong mai_Ca the1(OK)" xfId="3340"/>
    <cellStyle name="_07. NGTT2009-NN_05 Thuong mai_Mau" xfId="3341"/>
    <cellStyle name="_07. NGTT2009-NN_05 Thuong mai_Mau_NGDD Ca The ok" xfId="3342"/>
    <cellStyle name="_07. NGTT2009-NN_05 Thuong mai_NGDD Ca The ok" xfId="3343"/>
    <cellStyle name="_07. NGTT2009-NN_05 Thuong mai_nien giam 28.5.12_sua tn_Oanh-gui-3.15pm-28-5-2012" xfId="190"/>
    <cellStyle name="_07. NGTT2009-NN_05 Thuong mai_Nien giam KT_TV 2010" xfId="191"/>
    <cellStyle name="_07. NGTT2009-NN_05 Thuong mai_nien giam tom tat nong nghiep 2013" xfId="192"/>
    <cellStyle name="_07. NGTT2009-NN_05 Thuong mai_Phan II (In)" xfId="193"/>
    <cellStyle name="_07. NGTT2009-NN_05 Thuong mai_Xl0000167" xfId="194"/>
    <cellStyle name="_07. NGTT2009-NN_06 NGTT LN,TS 2013 co so" xfId="195"/>
    <cellStyle name="_07. NGTT2009-NN_06 Nong, lam nghiep 2010  (ok)" xfId="196"/>
    <cellStyle name="_07. NGTT2009-NN_06 Van tai" xfId="197"/>
    <cellStyle name="_07. NGTT2009-NN_06 Van tai_02 Danso_Laodong 2012(chuan) CO SO" xfId="198"/>
    <cellStyle name="_07. NGTT2009-NN_06 Van tai_04 Doanh nghiep va CSKDCT 2012" xfId="199"/>
    <cellStyle name="_07. NGTT2009-NN_06 Van tai_05 Doanh nghiep va Ca the (25)" xfId="3344"/>
    <cellStyle name="_07. NGTT2009-NN_06 Van tai_Ca the" xfId="3345"/>
    <cellStyle name="_07. NGTT2009-NN_06 Van tai_ca the NGDD 2011" xfId="3346"/>
    <cellStyle name="_07. NGTT2009-NN_06 Van tai_Ca the_ca the NGDD 2011" xfId="3347"/>
    <cellStyle name="_07. NGTT2009-NN_06 Van tai_Ca the1(OK)" xfId="3348"/>
    <cellStyle name="_07. NGTT2009-NN_06 Van tai_Mau" xfId="3349"/>
    <cellStyle name="_07. NGTT2009-NN_06 Van tai_Mau_NGDD Ca The ok" xfId="3350"/>
    <cellStyle name="_07. NGTT2009-NN_06 Van tai_NGDD Ca The ok" xfId="3351"/>
    <cellStyle name="_07. NGTT2009-NN_06 Van tai_nien giam 28.5.12_sua tn_Oanh-gui-3.15pm-28-5-2012" xfId="200"/>
    <cellStyle name="_07. NGTT2009-NN_06 Van tai_Nien giam KT_TV 2010" xfId="201"/>
    <cellStyle name="_07. NGTT2009-NN_06 Van tai_nien giam tom tat nong nghiep 2013" xfId="202"/>
    <cellStyle name="_07. NGTT2009-NN_06 Van tai_Phan II (In)" xfId="203"/>
    <cellStyle name="_07. NGTT2009-NN_06 Van tai_Xl0000167" xfId="204"/>
    <cellStyle name="_07. NGTT2009-NN_07 Buu dien" xfId="205"/>
    <cellStyle name="_07. NGTT2009-NN_07 Buu dien_02 Danso_Laodong 2012(chuan) CO SO" xfId="206"/>
    <cellStyle name="_07. NGTT2009-NN_07 Buu dien_04 Doanh nghiep va CSKDCT 2012" xfId="207"/>
    <cellStyle name="_07. NGTT2009-NN_07 Buu dien_05 Doanh nghiep va Ca the (25)" xfId="3352"/>
    <cellStyle name="_07. NGTT2009-NN_07 Buu dien_Ca the" xfId="3353"/>
    <cellStyle name="_07. NGTT2009-NN_07 Buu dien_ca the NGDD 2011" xfId="3354"/>
    <cellStyle name="_07. NGTT2009-NN_07 Buu dien_Ca the_ca the NGDD 2011" xfId="3355"/>
    <cellStyle name="_07. NGTT2009-NN_07 Buu dien_Ca the1(OK)" xfId="3356"/>
    <cellStyle name="_07. NGTT2009-NN_07 Buu dien_Mau" xfId="3357"/>
    <cellStyle name="_07. NGTT2009-NN_07 Buu dien_Mau_NGDD Ca The ok" xfId="3358"/>
    <cellStyle name="_07. NGTT2009-NN_07 Buu dien_NGDD Ca The ok" xfId="3359"/>
    <cellStyle name="_07. NGTT2009-NN_07 Buu dien_nien giam 28.5.12_sua tn_Oanh-gui-3.15pm-28-5-2012" xfId="208"/>
    <cellStyle name="_07. NGTT2009-NN_07 Buu dien_Nien giam KT_TV 2010" xfId="209"/>
    <cellStyle name="_07. NGTT2009-NN_07 Buu dien_nien giam tom tat nong nghiep 2013" xfId="210"/>
    <cellStyle name="_07. NGTT2009-NN_07 Buu dien_Phan II (In)" xfId="211"/>
    <cellStyle name="_07. NGTT2009-NN_07 Buu dien_Xl0000167" xfId="212"/>
    <cellStyle name="_07. NGTT2009-NN_07 NGTT CN 2012" xfId="213"/>
    <cellStyle name="_07. NGTT2009-NN_08 Thuong mai Tong muc - Diep" xfId="214"/>
    <cellStyle name="_07. NGTT2009-NN_08 Thuong mai va Du lich (Ok)" xfId="215"/>
    <cellStyle name="_07. NGTT2009-NN_08 Thuong mai va Du lich (Ok)_nien giam tom tat nong nghiep 2013" xfId="216"/>
    <cellStyle name="_07. NGTT2009-NN_08 Thuong mai va Du lich (Ok)_Phan II (In)" xfId="217"/>
    <cellStyle name="_07. NGTT2009-NN_08 Van tai" xfId="218"/>
    <cellStyle name="_07. NGTT2009-NN_08 Van tai_02 Danso_Laodong 2012(chuan) CO SO" xfId="219"/>
    <cellStyle name="_07. NGTT2009-NN_08 Van tai_04 Doanh nghiep va CSKDCT 2012" xfId="220"/>
    <cellStyle name="_07. NGTT2009-NN_08 Van tai_05 Doanh nghiep va Ca the (25)" xfId="3360"/>
    <cellStyle name="_07. NGTT2009-NN_08 Van tai_Ca the" xfId="3361"/>
    <cellStyle name="_07. NGTT2009-NN_08 Van tai_ca the NGDD 2011" xfId="3362"/>
    <cellStyle name="_07. NGTT2009-NN_08 Van tai_Ca the_ca the NGDD 2011" xfId="3363"/>
    <cellStyle name="_07. NGTT2009-NN_08 Van tai_Ca the1(OK)" xfId="3364"/>
    <cellStyle name="_07. NGTT2009-NN_08 Van tai_Mau" xfId="3365"/>
    <cellStyle name="_07. NGTT2009-NN_08 Van tai_Mau_NGDD Ca The ok" xfId="3366"/>
    <cellStyle name="_07. NGTT2009-NN_08 Van tai_NGDD Ca The ok" xfId="3367"/>
    <cellStyle name="_07. NGTT2009-NN_08 Van tai_nien giam 28.5.12_sua tn_Oanh-gui-3.15pm-28-5-2012" xfId="221"/>
    <cellStyle name="_07. NGTT2009-NN_08 Van tai_Nien giam KT_TV 2010" xfId="222"/>
    <cellStyle name="_07. NGTT2009-NN_08 Van tai_nien giam tom tat nong nghiep 2013" xfId="223"/>
    <cellStyle name="_07. NGTT2009-NN_08 Van tai_Phan II (In)" xfId="224"/>
    <cellStyle name="_07. NGTT2009-NN_08 Van tai_Xl0000167" xfId="225"/>
    <cellStyle name="_07. NGTT2009-NN_08 Yte-van hoa" xfId="226"/>
    <cellStyle name="_07. NGTT2009-NN_08 Yte-van hoa_02 Danso_Laodong 2012(chuan) CO SO" xfId="227"/>
    <cellStyle name="_07. NGTT2009-NN_08 Yte-van hoa_04 Doanh nghiep va CSKDCT 2012" xfId="228"/>
    <cellStyle name="_07. NGTT2009-NN_08 Yte-van hoa_05 Doanh nghiep va Ca the (25)" xfId="3368"/>
    <cellStyle name="_07. NGTT2009-NN_08 Yte-van hoa_Ca the" xfId="3369"/>
    <cellStyle name="_07. NGTT2009-NN_08 Yte-van hoa_ca the NGDD 2011" xfId="3370"/>
    <cellStyle name="_07. NGTT2009-NN_08 Yte-van hoa_Ca the_ca the NGDD 2011" xfId="3371"/>
    <cellStyle name="_07. NGTT2009-NN_08 Yte-van hoa_Ca the1(OK)" xfId="3372"/>
    <cellStyle name="_07. NGTT2009-NN_08 Yte-van hoa_Mau" xfId="3373"/>
    <cellStyle name="_07. NGTT2009-NN_08 Yte-van hoa_Mau_NGDD Ca The ok" xfId="3374"/>
    <cellStyle name="_07. NGTT2009-NN_08 Yte-van hoa_NGDD Ca The ok" xfId="3375"/>
    <cellStyle name="_07. NGTT2009-NN_08 Yte-van hoa_nien giam 28.5.12_sua tn_Oanh-gui-3.15pm-28-5-2012" xfId="229"/>
    <cellStyle name="_07. NGTT2009-NN_08 Yte-van hoa_Nien giam KT_TV 2010" xfId="230"/>
    <cellStyle name="_07. NGTT2009-NN_08 Yte-van hoa_nien giam tom tat nong nghiep 2013" xfId="231"/>
    <cellStyle name="_07. NGTT2009-NN_08 Yte-van hoa_Phan II (In)" xfId="232"/>
    <cellStyle name="_07. NGTT2009-NN_08 Yte-van hoa_Xl0000167" xfId="233"/>
    <cellStyle name="_07. NGTT2009-NN_09 Chi so gia 2011- VuTKG-1 (Ok)" xfId="234"/>
    <cellStyle name="_07. NGTT2009-NN_09 Chi so gia 2011- VuTKG-1 (Ok)_nien giam tom tat nong nghiep 2013" xfId="235"/>
    <cellStyle name="_07. NGTT2009-NN_09 Chi so gia 2011- VuTKG-1 (Ok)_Phan II (In)" xfId="236"/>
    <cellStyle name="_07. NGTT2009-NN_09 Du lich" xfId="237"/>
    <cellStyle name="_07. NGTT2009-NN_09 Du lich_nien giam tom tat nong nghiep 2013" xfId="238"/>
    <cellStyle name="_07. NGTT2009-NN_09 Du lich_Phan II (In)" xfId="239"/>
    <cellStyle name="_07. NGTT2009-NN_09 Thuong mai va Du lich" xfId="240"/>
    <cellStyle name="_07. NGTT2009-NN_09 Thuong mai va Du lich_01 Don vi HC" xfId="241"/>
    <cellStyle name="_07. NGTT2009-NN_09 Thuong mai va Du lich_nien giam tom tat nong nghiep 2013" xfId="242"/>
    <cellStyle name="_07. NGTT2009-NN_09 Thuong mai va Du lich_Phan II (In)" xfId="243"/>
    <cellStyle name="_07. NGTT2009-NN_10 Market VH, YT, GD, NGTT 2011 " xfId="244"/>
    <cellStyle name="_07. NGTT2009-NN_10 Market VH, YT, GD, NGTT 2011 _02  Dan so lao dong(OK)" xfId="245"/>
    <cellStyle name="_07. NGTT2009-NN_10 Market VH, YT, GD, NGTT 2011 _03 TKQG va Thu chi NSNN 2012" xfId="246"/>
    <cellStyle name="_07. NGTT2009-NN_10 Market VH, YT, GD, NGTT 2011 _04 Doanh nghiep va CSKDCT 2012" xfId="247"/>
    <cellStyle name="_07. NGTT2009-NN_10 Market VH, YT, GD, NGTT 2011 _05 Doanh nghiep va Ca the_2011 (Ok)" xfId="248"/>
    <cellStyle name="_07. NGTT2009-NN_10 Market VH, YT, GD, NGTT 2011 _06 NGTT LN,TS 2013 co so" xfId="249"/>
    <cellStyle name="_07. NGTT2009-NN_10 Market VH, YT, GD, NGTT 2011 _07 NGTT CN 2012" xfId="250"/>
    <cellStyle name="_07. NGTT2009-NN_10 Market VH, YT, GD, NGTT 2011 _08 Thuong mai Tong muc - Diep" xfId="251"/>
    <cellStyle name="_07. NGTT2009-NN_10 Market VH, YT, GD, NGTT 2011 _08 Thuong mai va Du lich (Ok)" xfId="252"/>
    <cellStyle name="_07. NGTT2009-NN_10 Market VH, YT, GD, NGTT 2011 _08 Thuong mai va Du lich (Ok)_nien giam tom tat nong nghiep 2013" xfId="253"/>
    <cellStyle name="_07. NGTT2009-NN_10 Market VH, YT, GD, NGTT 2011 _08 Thuong mai va Du lich (Ok)_Phan II (In)" xfId="254"/>
    <cellStyle name="_07. NGTT2009-NN_10 Market VH, YT, GD, NGTT 2011 _09 Chi so gia 2011- VuTKG-1 (Ok)" xfId="255"/>
    <cellStyle name="_07. NGTT2009-NN_10 Market VH, YT, GD, NGTT 2011 _09 Chi so gia 2011- VuTKG-1 (Ok)_nien giam tom tat nong nghiep 2013" xfId="256"/>
    <cellStyle name="_07. NGTT2009-NN_10 Market VH, YT, GD, NGTT 2011 _09 Chi so gia 2011- VuTKG-1 (Ok)_Phan II (In)" xfId="257"/>
    <cellStyle name="_07. NGTT2009-NN_10 Market VH, YT, GD, NGTT 2011 _09 Du lich" xfId="258"/>
    <cellStyle name="_07. NGTT2009-NN_10 Market VH, YT, GD, NGTT 2011 _09 Du lich_nien giam tom tat nong nghiep 2013" xfId="259"/>
    <cellStyle name="_07. NGTT2009-NN_10 Market VH, YT, GD, NGTT 2011 _09 Du lich_Phan II (In)" xfId="260"/>
    <cellStyle name="_07. NGTT2009-NN_10 Market VH, YT, GD, NGTT 2011 _10 Van tai va BCVT (da sua ok)" xfId="261"/>
    <cellStyle name="_07. NGTT2009-NN_10 Market VH, YT, GD, NGTT 2011 _10 Van tai va BCVT (da sua ok)_nien giam tom tat nong nghiep 2013" xfId="262"/>
    <cellStyle name="_07. NGTT2009-NN_10 Market VH, YT, GD, NGTT 2011 _10 Van tai va BCVT (da sua ok)_Phan II (In)" xfId="263"/>
    <cellStyle name="_07. NGTT2009-NN_10 Market VH, YT, GD, NGTT 2011 _11 (3)" xfId="264"/>
    <cellStyle name="_07. NGTT2009-NN_10 Market VH, YT, GD, NGTT 2011 _11 (3)_04 Doanh nghiep va CSKDCT 2012" xfId="265"/>
    <cellStyle name="_07. NGTT2009-NN_10 Market VH, YT, GD, NGTT 2011 _11 (3)_Mau" xfId="3376"/>
    <cellStyle name="_07. NGTT2009-NN_10 Market VH, YT, GD, NGTT 2011 _11 (3)_nien giam tom tat nong nghiep 2013" xfId="266"/>
    <cellStyle name="_07. NGTT2009-NN_10 Market VH, YT, GD, NGTT 2011 _11 (3)_Phan II (In)" xfId="267"/>
    <cellStyle name="_07. NGTT2009-NN_10 Market VH, YT, GD, NGTT 2011 _11 (3)_Xl0000167" xfId="268"/>
    <cellStyle name="_07. NGTT2009-NN_10 Market VH, YT, GD, NGTT 2011 _12 (2)" xfId="269"/>
    <cellStyle name="_07. NGTT2009-NN_10 Market VH, YT, GD, NGTT 2011 _12 (2)_04 Doanh nghiep va CSKDCT 2012" xfId="270"/>
    <cellStyle name="_07. NGTT2009-NN_10 Market VH, YT, GD, NGTT 2011 _12 (2)_Mau" xfId="3377"/>
    <cellStyle name="_07. NGTT2009-NN_10 Market VH, YT, GD, NGTT 2011 _12 (2)_nien giam tom tat nong nghiep 2013" xfId="271"/>
    <cellStyle name="_07. NGTT2009-NN_10 Market VH, YT, GD, NGTT 2011 _12 (2)_Phan II (In)" xfId="272"/>
    <cellStyle name="_07. NGTT2009-NN_10 Market VH, YT, GD, NGTT 2011 _12 (2)_Xl0000167" xfId="273"/>
    <cellStyle name="_07. NGTT2009-NN_10 Market VH, YT, GD, NGTT 2011 _12 Giao duc, Y Te va Muc songnam2011" xfId="274"/>
    <cellStyle name="_07. NGTT2009-NN_10 Market VH, YT, GD, NGTT 2011 _12 Giao duc, Y Te va Muc songnam2011_nien giam tom tat nong nghiep 2013" xfId="275"/>
    <cellStyle name="_07. NGTT2009-NN_10 Market VH, YT, GD, NGTT 2011 _12 Giao duc, Y Te va Muc songnam2011_Phan II (In)" xfId="276"/>
    <cellStyle name="_07. NGTT2009-NN_10 Market VH, YT, GD, NGTT 2011 _13 Van tai 2012" xfId="277"/>
    <cellStyle name="_07. NGTT2009-NN_10 Market VH, YT, GD, NGTT 2011 _Giaoduc2013(ok)" xfId="278"/>
    <cellStyle name="_07. NGTT2009-NN_10 Market VH, YT, GD, NGTT 2011 _Maket NGTT2012 LN,TS (7-1-2013)" xfId="279"/>
    <cellStyle name="_07. NGTT2009-NN_10 Market VH, YT, GD, NGTT 2011 _Maket NGTT2012 LN,TS (7-1-2013)_Nongnghiep" xfId="280"/>
    <cellStyle name="_07. NGTT2009-NN_10 Market VH, YT, GD, NGTT 2011 _Mau" xfId="3378"/>
    <cellStyle name="_07. NGTT2009-NN_10 Market VH, YT, GD, NGTT 2011 _Ngiam_lamnghiep_2011_v2(1)(1)" xfId="281"/>
    <cellStyle name="_07. NGTT2009-NN_10 Market VH, YT, GD, NGTT 2011 _Ngiam_lamnghiep_2011_v2(1)(1)_Nongnghiep" xfId="282"/>
    <cellStyle name="_07. NGTT2009-NN_10 Market VH, YT, GD, NGTT 2011 _NGTT LN,TS 2012 (Chuan)" xfId="283"/>
    <cellStyle name="_07. NGTT2009-NN_10 Market VH, YT, GD, NGTT 2011 _Nien giam TT Vu Nong nghiep 2012(solieu)-gui Vu TH 29-3-2013" xfId="284"/>
    <cellStyle name="_07. NGTT2009-NN_10 Market VH, YT, GD, NGTT 2011 _Nongnghiep" xfId="285"/>
    <cellStyle name="_07. NGTT2009-NN_10 Market VH, YT, GD, NGTT 2011 _Nongnghiep NGDD 2012_cap nhat den 24-5-2013(1)" xfId="286"/>
    <cellStyle name="_07. NGTT2009-NN_10 Market VH, YT, GD, NGTT 2011 _Nongnghiep_Nongnghiep NGDD 2012_cap nhat den 24-5-2013(1)" xfId="287"/>
    <cellStyle name="_07. NGTT2009-NN_10 Market VH, YT, GD, NGTT 2011 _So lieu quoc te TH" xfId="288"/>
    <cellStyle name="_07. NGTT2009-NN_10 Market VH, YT, GD, NGTT 2011 _So lieu quoc te TH_nien giam tom tat nong nghiep 2013" xfId="289"/>
    <cellStyle name="_07. NGTT2009-NN_10 Market VH, YT, GD, NGTT 2011 _So lieu quoc te TH_Phan II (In)" xfId="290"/>
    <cellStyle name="_07. NGTT2009-NN_10 Market VH, YT, GD, NGTT 2011 _TKQG" xfId="291"/>
    <cellStyle name="_07. NGTT2009-NN_10 Market VH, YT, GD, NGTT 2011 _Xl0000147" xfId="292"/>
    <cellStyle name="_07. NGTT2009-NN_10 Market VH, YT, GD, NGTT 2011 _Xl0000167" xfId="293"/>
    <cellStyle name="_07. NGTT2009-NN_10 Market VH, YT, GD, NGTT 2011 _XNK" xfId="294"/>
    <cellStyle name="_07. NGTT2009-NN_10 Market VH, YT, GD, NGTT 2011 _XNK_nien giam tom tat nong nghiep 2013" xfId="295"/>
    <cellStyle name="_07. NGTT2009-NN_10 Market VH, YT, GD, NGTT 2011 _XNK_Phan II (In)" xfId="296"/>
    <cellStyle name="_07. NGTT2009-NN_10 Van tai va BCVT (da sua ok)" xfId="297"/>
    <cellStyle name="_07. NGTT2009-NN_10 Van tai va BCVT (da sua ok)_nien giam tom tat nong nghiep 2013" xfId="298"/>
    <cellStyle name="_07. NGTT2009-NN_10 Van tai va BCVT (da sua ok)_Phan II (In)" xfId="299"/>
    <cellStyle name="_07. NGTT2009-NN_10 VH, YT, GD, NGTT 2010 - (OK)" xfId="300"/>
    <cellStyle name="_07. NGTT2009-NN_10 VH, YT, GD, NGTT 2010 - (OK)_Bo sung 04 bieu Cong nghiep" xfId="301"/>
    <cellStyle name="_07. NGTT2009-NN_11 (3)" xfId="302"/>
    <cellStyle name="_07. NGTT2009-NN_11 (3)_04 Doanh nghiep va CSKDCT 2012" xfId="303"/>
    <cellStyle name="_07. NGTT2009-NN_11 (3)_Mau" xfId="3379"/>
    <cellStyle name="_07. NGTT2009-NN_11 (3)_nien giam tom tat nong nghiep 2013" xfId="304"/>
    <cellStyle name="_07. NGTT2009-NN_11 (3)_Phan II (In)" xfId="305"/>
    <cellStyle name="_07. NGTT2009-NN_11 (3)_Xl0000167" xfId="306"/>
    <cellStyle name="_07. NGTT2009-NN_11 So lieu quoc te 2010-final" xfId="307"/>
    <cellStyle name="_07. NGTT2009-NN_12 (2)" xfId="308"/>
    <cellStyle name="_07. NGTT2009-NN_12 (2)_04 Doanh nghiep va CSKDCT 2012" xfId="309"/>
    <cellStyle name="_07. NGTT2009-NN_12 (2)_Mau" xfId="3380"/>
    <cellStyle name="_07. NGTT2009-NN_12 (2)_nien giam tom tat nong nghiep 2013" xfId="310"/>
    <cellStyle name="_07. NGTT2009-NN_12 (2)_Phan II (In)" xfId="311"/>
    <cellStyle name="_07. NGTT2009-NN_12 (2)_Xl0000167" xfId="312"/>
    <cellStyle name="_07. NGTT2009-NN_12 Chi so gia 2012(chuan) co so" xfId="313"/>
    <cellStyle name="_07. NGTT2009-NN_12 Giao duc, Y Te va Muc songnam2011" xfId="314"/>
    <cellStyle name="_07. NGTT2009-NN_12 Giao duc, Y Te va Muc songnam2011_nien giam tom tat nong nghiep 2013" xfId="315"/>
    <cellStyle name="_07. NGTT2009-NN_12 Giao duc, Y Te va Muc songnam2011_Phan II (In)" xfId="316"/>
    <cellStyle name="_07. NGTT2009-NN_13 Van tai 2012" xfId="317"/>
    <cellStyle name="_07. NGTT2009-NN_Book1" xfId="318"/>
    <cellStyle name="_07. NGTT2009-NN_Book3" xfId="319"/>
    <cellStyle name="_07. NGTT2009-NN_Book3 10" xfId="320"/>
    <cellStyle name="_07. NGTT2009-NN_Book3 11" xfId="321"/>
    <cellStyle name="_07. NGTT2009-NN_Book3 12" xfId="322"/>
    <cellStyle name="_07. NGTT2009-NN_Book3 13" xfId="323"/>
    <cellStyle name="_07. NGTT2009-NN_Book3 14" xfId="324"/>
    <cellStyle name="_07. NGTT2009-NN_Book3 15" xfId="325"/>
    <cellStyle name="_07. NGTT2009-NN_Book3 16" xfId="326"/>
    <cellStyle name="_07. NGTT2009-NN_Book3 17" xfId="327"/>
    <cellStyle name="_07. NGTT2009-NN_Book3 18" xfId="328"/>
    <cellStyle name="_07. NGTT2009-NN_Book3 19" xfId="329"/>
    <cellStyle name="_07. NGTT2009-NN_Book3 2" xfId="330"/>
    <cellStyle name="_07. NGTT2009-NN_Book3 3" xfId="331"/>
    <cellStyle name="_07. NGTT2009-NN_Book3 4" xfId="332"/>
    <cellStyle name="_07. NGTT2009-NN_Book3 5" xfId="333"/>
    <cellStyle name="_07. NGTT2009-NN_Book3 6" xfId="334"/>
    <cellStyle name="_07. NGTT2009-NN_Book3 7" xfId="335"/>
    <cellStyle name="_07. NGTT2009-NN_Book3 8" xfId="336"/>
    <cellStyle name="_07. NGTT2009-NN_Book3 9" xfId="337"/>
    <cellStyle name="_07. NGTT2009-NN_Book3_01 Don vi HC" xfId="338"/>
    <cellStyle name="_07. NGTT2009-NN_Book3_01 DVHC-DD-KH (10 bieu)" xfId="3381"/>
    <cellStyle name="_07. NGTT2009-NN_Book3_01 DVHC-DSLD 2010" xfId="339"/>
    <cellStyle name="_07. NGTT2009-NN_Book3_02  Dan so lao dong(OK)" xfId="340"/>
    <cellStyle name="_07. NGTT2009-NN_Book3_02 Dan so 2010 (ok)" xfId="341"/>
    <cellStyle name="_07. NGTT2009-NN_Book3_02 Dan so Lao dong 2011" xfId="342"/>
    <cellStyle name="_07. NGTT2009-NN_Book3_02 Danso_Laodong 2012(chuan) CO SO" xfId="343"/>
    <cellStyle name="_07. NGTT2009-NN_Book3_02 DSLD_2011(ok).xls" xfId="344"/>
    <cellStyle name="_07. NGTT2009-NN_Book3_03 TKQG va Thu chi NSNN 2012" xfId="345"/>
    <cellStyle name="_07. NGTT2009-NN_Book3_04 Doanh nghiep va CSKDCT 2012" xfId="346"/>
    <cellStyle name="_07. NGTT2009-NN_Book3_05 Doanh nghiep va Ca the (25)" xfId="3382"/>
    <cellStyle name="_07. NGTT2009-NN_Book3_05 Doanh nghiep va Ca the_2011 (Ok)" xfId="347"/>
    <cellStyle name="_07. NGTT2009-NN_Book3_05 NGTT DN 2010 (OK)" xfId="348"/>
    <cellStyle name="_07. NGTT2009-NN_Book3_05 NGTT DN 2010 (OK)_Bo sung 04 bieu Cong nghiep" xfId="349"/>
    <cellStyle name="_07. NGTT2009-NN_Book3_06 NGTT LN,TS 2013 co so" xfId="350"/>
    <cellStyle name="_07. NGTT2009-NN_Book3_06 Nong, lam nghiep 2010  (ok)" xfId="351"/>
    <cellStyle name="_07. NGTT2009-NN_Book3_07 NGTT CN 2012" xfId="352"/>
    <cellStyle name="_07. NGTT2009-NN_Book3_08 Thuong mai Tong muc - Diep" xfId="353"/>
    <cellStyle name="_07. NGTT2009-NN_Book3_08 Thuong mai va Du lich (Ok)" xfId="354"/>
    <cellStyle name="_07. NGTT2009-NN_Book3_08 Thuong mai va Du lich (Ok)_nien giam tom tat nong nghiep 2013" xfId="355"/>
    <cellStyle name="_07. NGTT2009-NN_Book3_08 Thuong mai va Du lich (Ok)_Phan II (In)" xfId="356"/>
    <cellStyle name="_07. NGTT2009-NN_Book3_09 Chi so gia 2011- VuTKG-1 (Ok)" xfId="357"/>
    <cellStyle name="_07. NGTT2009-NN_Book3_09 Chi so gia 2011- VuTKG-1 (Ok)_nien giam tom tat nong nghiep 2013" xfId="358"/>
    <cellStyle name="_07. NGTT2009-NN_Book3_09 Chi so gia 2011- VuTKG-1 (Ok)_Phan II (In)" xfId="359"/>
    <cellStyle name="_07. NGTT2009-NN_Book3_09 Du lich" xfId="360"/>
    <cellStyle name="_07. NGTT2009-NN_Book3_09 Du lich_nien giam tom tat nong nghiep 2013" xfId="361"/>
    <cellStyle name="_07. NGTT2009-NN_Book3_09 Du lich_Phan II (In)" xfId="362"/>
    <cellStyle name="_07. NGTT2009-NN_Book3_10 Market VH, YT, GD, NGTT 2011 " xfId="363"/>
    <cellStyle name="_07. NGTT2009-NN_Book3_10 Market VH, YT, GD, NGTT 2011 _02  Dan so lao dong(OK)" xfId="364"/>
    <cellStyle name="_07. NGTT2009-NN_Book3_10 Market VH, YT, GD, NGTT 2011 _03 TKQG va Thu chi NSNN 2012" xfId="365"/>
    <cellStyle name="_07. NGTT2009-NN_Book3_10 Market VH, YT, GD, NGTT 2011 _04 Doanh nghiep va CSKDCT 2012" xfId="366"/>
    <cellStyle name="_07. NGTT2009-NN_Book3_10 Market VH, YT, GD, NGTT 2011 _05 Doanh nghiep va Ca the_2011 (Ok)" xfId="367"/>
    <cellStyle name="_07. NGTT2009-NN_Book3_10 Market VH, YT, GD, NGTT 2011 _06 NGTT LN,TS 2013 co so" xfId="368"/>
    <cellStyle name="_07. NGTT2009-NN_Book3_10 Market VH, YT, GD, NGTT 2011 _07 NGTT CN 2012" xfId="369"/>
    <cellStyle name="_07. NGTT2009-NN_Book3_10 Market VH, YT, GD, NGTT 2011 _08 Thuong mai Tong muc - Diep" xfId="370"/>
    <cellStyle name="_07. NGTT2009-NN_Book3_10 Market VH, YT, GD, NGTT 2011 _08 Thuong mai va Du lich (Ok)" xfId="371"/>
    <cellStyle name="_07. NGTT2009-NN_Book3_10 Market VH, YT, GD, NGTT 2011 _08 Thuong mai va Du lich (Ok)_nien giam tom tat nong nghiep 2013" xfId="372"/>
    <cellStyle name="_07. NGTT2009-NN_Book3_10 Market VH, YT, GD, NGTT 2011 _08 Thuong mai va Du lich (Ok)_Phan II (In)" xfId="373"/>
    <cellStyle name="_07. NGTT2009-NN_Book3_10 Market VH, YT, GD, NGTT 2011 _09 Chi so gia 2011- VuTKG-1 (Ok)" xfId="374"/>
    <cellStyle name="_07. NGTT2009-NN_Book3_10 Market VH, YT, GD, NGTT 2011 _09 Chi so gia 2011- VuTKG-1 (Ok)_nien giam tom tat nong nghiep 2013" xfId="375"/>
    <cellStyle name="_07. NGTT2009-NN_Book3_10 Market VH, YT, GD, NGTT 2011 _09 Chi so gia 2011- VuTKG-1 (Ok)_Phan II (In)" xfId="376"/>
    <cellStyle name="_07. NGTT2009-NN_Book3_10 Market VH, YT, GD, NGTT 2011 _09 Du lich" xfId="377"/>
    <cellStyle name="_07. NGTT2009-NN_Book3_10 Market VH, YT, GD, NGTT 2011 _09 Du lich_nien giam tom tat nong nghiep 2013" xfId="378"/>
    <cellStyle name="_07. NGTT2009-NN_Book3_10 Market VH, YT, GD, NGTT 2011 _09 Du lich_Phan II (In)" xfId="379"/>
    <cellStyle name="_07. NGTT2009-NN_Book3_10 Market VH, YT, GD, NGTT 2011 _10 Van tai va BCVT (da sua ok)" xfId="380"/>
    <cellStyle name="_07. NGTT2009-NN_Book3_10 Market VH, YT, GD, NGTT 2011 _10 Van tai va BCVT (da sua ok)_nien giam tom tat nong nghiep 2013" xfId="381"/>
    <cellStyle name="_07. NGTT2009-NN_Book3_10 Market VH, YT, GD, NGTT 2011 _10 Van tai va BCVT (da sua ok)_Phan II (In)" xfId="382"/>
    <cellStyle name="_07. NGTT2009-NN_Book3_10 Market VH, YT, GD, NGTT 2011 _11 (3)" xfId="383"/>
    <cellStyle name="_07. NGTT2009-NN_Book3_10 Market VH, YT, GD, NGTT 2011 _11 (3)_04 Doanh nghiep va CSKDCT 2012" xfId="384"/>
    <cellStyle name="_07. NGTT2009-NN_Book3_10 Market VH, YT, GD, NGTT 2011 _11 (3)_Mau" xfId="3383"/>
    <cellStyle name="_07. NGTT2009-NN_Book3_10 Market VH, YT, GD, NGTT 2011 _11 (3)_nien giam tom tat nong nghiep 2013" xfId="385"/>
    <cellStyle name="_07. NGTT2009-NN_Book3_10 Market VH, YT, GD, NGTT 2011 _11 (3)_Phan II (In)" xfId="386"/>
    <cellStyle name="_07. NGTT2009-NN_Book3_10 Market VH, YT, GD, NGTT 2011 _11 (3)_Xl0000167" xfId="387"/>
    <cellStyle name="_07. NGTT2009-NN_Book3_10 Market VH, YT, GD, NGTT 2011 _12 (2)" xfId="388"/>
    <cellStyle name="_07. NGTT2009-NN_Book3_10 Market VH, YT, GD, NGTT 2011 _12 (2)_04 Doanh nghiep va CSKDCT 2012" xfId="389"/>
    <cellStyle name="_07. NGTT2009-NN_Book3_10 Market VH, YT, GD, NGTT 2011 _12 (2)_Mau" xfId="3384"/>
    <cellStyle name="_07. NGTT2009-NN_Book3_10 Market VH, YT, GD, NGTT 2011 _12 (2)_nien giam tom tat nong nghiep 2013" xfId="390"/>
    <cellStyle name="_07. NGTT2009-NN_Book3_10 Market VH, YT, GD, NGTT 2011 _12 (2)_Phan II (In)" xfId="391"/>
    <cellStyle name="_07. NGTT2009-NN_Book3_10 Market VH, YT, GD, NGTT 2011 _12 (2)_Xl0000167" xfId="392"/>
    <cellStyle name="_07. NGTT2009-NN_Book3_10 Market VH, YT, GD, NGTT 2011 _12 Giao duc, Y Te va Muc songnam2011" xfId="393"/>
    <cellStyle name="_07. NGTT2009-NN_Book3_10 Market VH, YT, GD, NGTT 2011 _12 Giao duc, Y Te va Muc songnam2011_nien giam tom tat nong nghiep 2013" xfId="394"/>
    <cellStyle name="_07. NGTT2009-NN_Book3_10 Market VH, YT, GD, NGTT 2011 _12 Giao duc, Y Te va Muc songnam2011_Phan II (In)" xfId="395"/>
    <cellStyle name="_07. NGTT2009-NN_Book3_10 Market VH, YT, GD, NGTT 2011 _13 Van tai 2012" xfId="396"/>
    <cellStyle name="_07. NGTT2009-NN_Book3_10 Market VH, YT, GD, NGTT 2011 _Giaoduc2013(ok)" xfId="397"/>
    <cellStyle name="_07. NGTT2009-NN_Book3_10 Market VH, YT, GD, NGTT 2011 _Maket NGTT2012 LN,TS (7-1-2013)" xfId="398"/>
    <cellStyle name="_07. NGTT2009-NN_Book3_10 Market VH, YT, GD, NGTT 2011 _Maket NGTT2012 LN,TS (7-1-2013)_Nongnghiep" xfId="399"/>
    <cellStyle name="_07. NGTT2009-NN_Book3_10 Market VH, YT, GD, NGTT 2011 _Mau" xfId="3385"/>
    <cellStyle name="_07. NGTT2009-NN_Book3_10 Market VH, YT, GD, NGTT 2011 _Ngiam_lamnghiep_2011_v2(1)(1)" xfId="400"/>
    <cellStyle name="_07. NGTT2009-NN_Book3_10 Market VH, YT, GD, NGTT 2011 _Ngiam_lamnghiep_2011_v2(1)(1)_Nongnghiep" xfId="401"/>
    <cellStyle name="_07. NGTT2009-NN_Book3_10 Market VH, YT, GD, NGTT 2011 _NGTT LN,TS 2012 (Chuan)" xfId="402"/>
    <cellStyle name="_07. NGTT2009-NN_Book3_10 Market VH, YT, GD, NGTT 2011 _Nien giam TT Vu Nong nghiep 2012(solieu)-gui Vu TH 29-3-2013" xfId="403"/>
    <cellStyle name="_07. NGTT2009-NN_Book3_10 Market VH, YT, GD, NGTT 2011 _Nongnghiep" xfId="404"/>
    <cellStyle name="_07. NGTT2009-NN_Book3_10 Market VH, YT, GD, NGTT 2011 _Nongnghiep NGDD 2012_cap nhat den 24-5-2013(1)" xfId="405"/>
    <cellStyle name="_07. NGTT2009-NN_Book3_10 Market VH, YT, GD, NGTT 2011 _Nongnghiep_Nongnghiep NGDD 2012_cap nhat den 24-5-2013(1)" xfId="406"/>
    <cellStyle name="_07. NGTT2009-NN_Book3_10 Market VH, YT, GD, NGTT 2011 _So lieu quoc te TH" xfId="407"/>
    <cellStyle name="_07. NGTT2009-NN_Book3_10 Market VH, YT, GD, NGTT 2011 _So lieu quoc te TH_nien giam tom tat nong nghiep 2013" xfId="408"/>
    <cellStyle name="_07. NGTT2009-NN_Book3_10 Market VH, YT, GD, NGTT 2011 _So lieu quoc te TH_Phan II (In)" xfId="409"/>
    <cellStyle name="_07. NGTT2009-NN_Book3_10 Market VH, YT, GD, NGTT 2011 _TKQG" xfId="410"/>
    <cellStyle name="_07. NGTT2009-NN_Book3_10 Market VH, YT, GD, NGTT 2011 _Xl0000147" xfId="411"/>
    <cellStyle name="_07. NGTT2009-NN_Book3_10 Market VH, YT, GD, NGTT 2011 _Xl0000167" xfId="412"/>
    <cellStyle name="_07. NGTT2009-NN_Book3_10 Market VH, YT, GD, NGTT 2011 _XNK" xfId="413"/>
    <cellStyle name="_07. NGTT2009-NN_Book3_10 Market VH, YT, GD, NGTT 2011 _XNK_nien giam tom tat nong nghiep 2013" xfId="414"/>
    <cellStyle name="_07. NGTT2009-NN_Book3_10 Market VH, YT, GD, NGTT 2011 _XNK_Phan II (In)" xfId="415"/>
    <cellStyle name="_07. NGTT2009-NN_Book3_10 Van tai va BCVT (da sua ok)" xfId="416"/>
    <cellStyle name="_07. NGTT2009-NN_Book3_10 Van tai va BCVT (da sua ok)_nien giam tom tat nong nghiep 2013" xfId="417"/>
    <cellStyle name="_07. NGTT2009-NN_Book3_10 Van tai va BCVT (da sua ok)_Phan II (In)" xfId="418"/>
    <cellStyle name="_07. NGTT2009-NN_Book3_10 VH, YT, GD, NGTT 2010 - (OK)" xfId="419"/>
    <cellStyle name="_07. NGTT2009-NN_Book3_10 VH, YT, GD, NGTT 2010 - (OK)_Bo sung 04 bieu Cong nghiep" xfId="420"/>
    <cellStyle name="_07. NGTT2009-NN_Book3_11 (3)" xfId="421"/>
    <cellStyle name="_07. NGTT2009-NN_Book3_11 (3)_04 Doanh nghiep va CSKDCT 2012" xfId="422"/>
    <cellStyle name="_07. NGTT2009-NN_Book3_11 (3)_Mau" xfId="3386"/>
    <cellStyle name="_07. NGTT2009-NN_Book3_11 (3)_nien giam tom tat nong nghiep 2013" xfId="423"/>
    <cellStyle name="_07. NGTT2009-NN_Book3_11 (3)_Phan II (In)" xfId="424"/>
    <cellStyle name="_07. NGTT2009-NN_Book3_11 (3)_Xl0000167" xfId="425"/>
    <cellStyle name="_07. NGTT2009-NN_Book3_12 (2)" xfId="426"/>
    <cellStyle name="_07. NGTT2009-NN_Book3_12 (2)_04 Doanh nghiep va CSKDCT 2012" xfId="427"/>
    <cellStyle name="_07. NGTT2009-NN_Book3_12 (2)_Mau" xfId="3387"/>
    <cellStyle name="_07. NGTT2009-NN_Book3_12 (2)_nien giam tom tat nong nghiep 2013" xfId="428"/>
    <cellStyle name="_07. NGTT2009-NN_Book3_12 (2)_Phan II (In)" xfId="429"/>
    <cellStyle name="_07. NGTT2009-NN_Book3_12 (2)_Xl0000167" xfId="430"/>
    <cellStyle name="_07. NGTT2009-NN_Book3_12 Chi so gia 2012(chuan) co so" xfId="431"/>
    <cellStyle name="_07. NGTT2009-NN_Book3_12 Giao duc, Y Te va Muc songnam2011" xfId="432"/>
    <cellStyle name="_07. NGTT2009-NN_Book3_12 Giao duc, Y Te va Muc songnam2011_nien giam tom tat nong nghiep 2013" xfId="433"/>
    <cellStyle name="_07. NGTT2009-NN_Book3_12 Giao duc, Y Te va Muc songnam2011_Phan II (In)" xfId="434"/>
    <cellStyle name="_07. NGTT2009-NN_Book3_13 Van tai 2012" xfId="435"/>
    <cellStyle name="_07. NGTT2009-NN_Book3_Book1" xfId="436"/>
    <cellStyle name="_07. NGTT2009-NN_Book3_CucThongke-phucdap-Tuan-Anh" xfId="437"/>
    <cellStyle name="_07. NGTT2009-NN_Book3_Giaoduc2013(ok)" xfId="438"/>
    <cellStyle name="_07. NGTT2009-NN_Book3_GTSXNN" xfId="439"/>
    <cellStyle name="_07. NGTT2009-NN_Book3_GTSXNN_Nongnghiep NGDD 2012_cap nhat den 24-5-2013(1)" xfId="440"/>
    <cellStyle name="_07. NGTT2009-NN_Book3_Maket NGTT2012 LN,TS (7-1-2013)" xfId="441"/>
    <cellStyle name="_07. NGTT2009-NN_Book3_Maket NGTT2012 LN,TS (7-1-2013)_Nongnghiep" xfId="442"/>
    <cellStyle name="_07. NGTT2009-NN_Book3_Ngiam_lamnghiep_2011_v2(1)(1)" xfId="443"/>
    <cellStyle name="_07. NGTT2009-NN_Book3_Ngiam_lamnghiep_2011_v2(1)(1)_Nongnghiep" xfId="444"/>
    <cellStyle name="_07. NGTT2009-NN_Book3_NGTT LN,TS 2012 (Chuan)" xfId="445"/>
    <cellStyle name="_07. NGTT2009-NN_Book3_Nien giam day du  Nong nghiep 2010" xfId="446"/>
    <cellStyle name="_07. NGTT2009-NN_Book3_Nien giam TT Vu Nong nghiep 2012(solieu)-gui Vu TH 29-3-2013" xfId="447"/>
    <cellStyle name="_07. NGTT2009-NN_Book3_Nongnghiep" xfId="448"/>
    <cellStyle name="_07. NGTT2009-NN_Book3_Nongnghiep_Bo sung 04 bieu Cong nghiep" xfId="449"/>
    <cellStyle name="_07. NGTT2009-NN_Book3_Nongnghiep_Mau" xfId="450"/>
    <cellStyle name="_07. NGTT2009-NN_Book3_Nongnghiep_Nongnghiep NGDD 2012_cap nhat den 24-5-2013(1)" xfId="451"/>
    <cellStyle name="_07. NGTT2009-NN_Book3_Nongnghiep_TKQG" xfId="452"/>
    <cellStyle name="_07. NGTT2009-NN_Book3_Phan II (094-211)" xfId="453"/>
    <cellStyle name="_07. NGTT2009-NN_Book3_So lieu quoc te TH" xfId="454"/>
    <cellStyle name="_07. NGTT2009-NN_Book3_So lieu quoc te TH_08 Cong nghiep 2010" xfId="455"/>
    <cellStyle name="_07. NGTT2009-NN_Book3_So lieu quoc te TH_08 Thuong mai va Du lich (Ok)" xfId="456"/>
    <cellStyle name="_07. NGTT2009-NN_Book3_So lieu quoc te TH_09 Chi so gia 2011- VuTKG-1 (Ok)" xfId="457"/>
    <cellStyle name="_07. NGTT2009-NN_Book3_So lieu quoc te TH_09 Du lich" xfId="458"/>
    <cellStyle name="_07. NGTT2009-NN_Book3_So lieu quoc te TH_10 Van tai va BCVT (da sua ok)" xfId="459"/>
    <cellStyle name="_07. NGTT2009-NN_Book3_So lieu quoc te TH_12 Giao duc, Y Te va Muc songnam2011" xfId="460"/>
    <cellStyle name="_07. NGTT2009-NN_Book3_So lieu quoc te TH_nien giam tom tat du lich va XNK" xfId="461"/>
    <cellStyle name="_07. NGTT2009-NN_Book3_So lieu quoc te TH_Nongnghiep" xfId="462"/>
    <cellStyle name="_07. NGTT2009-NN_Book3_So lieu quoc te TH_XNK" xfId="463"/>
    <cellStyle name="_07. NGTT2009-NN_Book3_So lieu quoc te(GDP)" xfId="464"/>
    <cellStyle name="_07. NGTT2009-NN_Book3_So lieu quoc te(GDP)_02  Dan so lao dong(OK)" xfId="465"/>
    <cellStyle name="_07. NGTT2009-NN_Book3_So lieu quoc te(GDP)_03 TKQG va Thu chi NSNN 2012" xfId="466"/>
    <cellStyle name="_07. NGTT2009-NN_Book3_So lieu quoc te(GDP)_04 Doanh nghiep va CSKDCT 2012" xfId="467"/>
    <cellStyle name="_07. NGTT2009-NN_Book3_So lieu quoc te(GDP)_05 Doanh nghiep va Ca the_2011 (Ok)" xfId="468"/>
    <cellStyle name="_07. NGTT2009-NN_Book3_So lieu quoc te(GDP)_06 NGTT LN,TS 2013 co so" xfId="469"/>
    <cellStyle name="_07. NGTT2009-NN_Book3_So lieu quoc te(GDP)_07 NGTT CN 2012" xfId="470"/>
    <cellStyle name="_07. NGTT2009-NN_Book3_So lieu quoc te(GDP)_08 Thuong mai Tong muc - Diep" xfId="471"/>
    <cellStyle name="_07. NGTT2009-NN_Book3_So lieu quoc te(GDP)_08 Thuong mai va Du lich (Ok)" xfId="472"/>
    <cellStyle name="_07. NGTT2009-NN_Book3_So lieu quoc te(GDP)_08 Thuong mai va Du lich (Ok)_nien giam tom tat nong nghiep 2013" xfId="473"/>
    <cellStyle name="_07. NGTT2009-NN_Book3_So lieu quoc te(GDP)_08 Thuong mai va Du lich (Ok)_Phan II (In)" xfId="474"/>
    <cellStyle name="_07. NGTT2009-NN_Book3_So lieu quoc te(GDP)_09 Chi so gia 2011- VuTKG-1 (Ok)" xfId="475"/>
    <cellStyle name="_07. NGTT2009-NN_Book3_So lieu quoc te(GDP)_09 Chi so gia 2011- VuTKG-1 (Ok)_nien giam tom tat nong nghiep 2013" xfId="476"/>
    <cellStyle name="_07. NGTT2009-NN_Book3_So lieu quoc te(GDP)_09 Chi so gia 2011- VuTKG-1 (Ok)_Phan II (In)" xfId="477"/>
    <cellStyle name="_07. NGTT2009-NN_Book3_So lieu quoc te(GDP)_09 Du lich" xfId="478"/>
    <cellStyle name="_07. NGTT2009-NN_Book3_So lieu quoc te(GDP)_09 Du lich_nien giam tom tat nong nghiep 2013" xfId="479"/>
    <cellStyle name="_07. NGTT2009-NN_Book3_So lieu quoc te(GDP)_09 Du lich_Phan II (In)" xfId="480"/>
    <cellStyle name="_07. NGTT2009-NN_Book3_So lieu quoc te(GDP)_10 Van tai va BCVT (da sua ok)" xfId="481"/>
    <cellStyle name="_07. NGTT2009-NN_Book3_So lieu quoc te(GDP)_10 Van tai va BCVT (da sua ok)_nien giam tom tat nong nghiep 2013" xfId="482"/>
    <cellStyle name="_07. NGTT2009-NN_Book3_So lieu quoc te(GDP)_10 Van tai va BCVT (da sua ok)_Phan II (In)" xfId="483"/>
    <cellStyle name="_07. NGTT2009-NN_Book3_So lieu quoc te(GDP)_11 (3)" xfId="484"/>
    <cellStyle name="_07. NGTT2009-NN_Book3_So lieu quoc te(GDP)_11 (3)_04 Doanh nghiep va CSKDCT 2012" xfId="485"/>
    <cellStyle name="_07. NGTT2009-NN_Book3_So lieu quoc te(GDP)_11 (3)_Mau" xfId="3388"/>
    <cellStyle name="_07. NGTT2009-NN_Book3_So lieu quoc te(GDP)_11 (3)_nien giam tom tat nong nghiep 2013" xfId="486"/>
    <cellStyle name="_07. NGTT2009-NN_Book3_So lieu quoc te(GDP)_11 (3)_Phan II (In)" xfId="487"/>
    <cellStyle name="_07. NGTT2009-NN_Book3_So lieu quoc te(GDP)_11 (3)_Xl0000167" xfId="488"/>
    <cellStyle name="_07. NGTT2009-NN_Book3_So lieu quoc te(GDP)_12 (2)" xfId="489"/>
    <cellStyle name="_07. NGTT2009-NN_Book3_So lieu quoc te(GDP)_12 (2)_04 Doanh nghiep va CSKDCT 2012" xfId="490"/>
    <cellStyle name="_07. NGTT2009-NN_Book3_So lieu quoc te(GDP)_12 (2)_Mau" xfId="3389"/>
    <cellStyle name="_07. NGTT2009-NN_Book3_So lieu quoc te(GDP)_12 (2)_nien giam tom tat nong nghiep 2013" xfId="491"/>
    <cellStyle name="_07. NGTT2009-NN_Book3_So lieu quoc te(GDP)_12 (2)_Phan II (In)" xfId="492"/>
    <cellStyle name="_07. NGTT2009-NN_Book3_So lieu quoc te(GDP)_12 (2)_Xl0000167" xfId="493"/>
    <cellStyle name="_07. NGTT2009-NN_Book3_So lieu quoc te(GDP)_12 Giao duc, Y Te va Muc songnam2011" xfId="494"/>
    <cellStyle name="_07. NGTT2009-NN_Book3_So lieu quoc te(GDP)_12 Giao duc, Y Te va Muc songnam2011_nien giam tom tat nong nghiep 2013" xfId="495"/>
    <cellStyle name="_07. NGTT2009-NN_Book3_So lieu quoc te(GDP)_12 Giao duc, Y Te va Muc songnam2011_Phan II (In)" xfId="496"/>
    <cellStyle name="_07. NGTT2009-NN_Book3_So lieu quoc te(GDP)_12 So lieu quoc te (Ok)" xfId="497"/>
    <cellStyle name="_07. NGTT2009-NN_Book3_So lieu quoc te(GDP)_12 So lieu quoc te (Ok)_nien giam tom tat nong nghiep 2013" xfId="498"/>
    <cellStyle name="_07. NGTT2009-NN_Book3_So lieu quoc te(GDP)_12 So lieu quoc te (Ok)_Phan II (In)" xfId="499"/>
    <cellStyle name="_07. NGTT2009-NN_Book3_So lieu quoc te(GDP)_13 Van tai 2012" xfId="500"/>
    <cellStyle name="_07. NGTT2009-NN_Book3_So lieu quoc te(GDP)_Giaoduc2013(ok)" xfId="501"/>
    <cellStyle name="_07. NGTT2009-NN_Book3_So lieu quoc te(GDP)_Maket NGTT2012 LN,TS (7-1-2013)" xfId="502"/>
    <cellStyle name="_07. NGTT2009-NN_Book3_So lieu quoc te(GDP)_Maket NGTT2012 LN,TS (7-1-2013)_Nongnghiep" xfId="503"/>
    <cellStyle name="_07. NGTT2009-NN_Book3_So lieu quoc te(GDP)_Mau" xfId="3390"/>
    <cellStyle name="_07. NGTT2009-NN_Book3_So lieu quoc te(GDP)_Ngiam_lamnghiep_2011_v2(1)(1)" xfId="504"/>
    <cellStyle name="_07. NGTT2009-NN_Book3_So lieu quoc te(GDP)_Ngiam_lamnghiep_2011_v2(1)(1)_Nongnghiep" xfId="505"/>
    <cellStyle name="_07. NGTT2009-NN_Book3_So lieu quoc te(GDP)_NGTT LN,TS 2012 (Chuan)" xfId="506"/>
    <cellStyle name="_07. NGTT2009-NN_Book3_So lieu quoc te(GDP)_Nien giam TT Vu Nong nghiep 2012(solieu)-gui Vu TH 29-3-2013" xfId="507"/>
    <cellStyle name="_07. NGTT2009-NN_Book3_So lieu quoc te(GDP)_Nongnghiep" xfId="508"/>
    <cellStyle name="_07. NGTT2009-NN_Book3_So lieu quoc te(GDP)_Nongnghiep NGDD 2012_cap nhat den 24-5-2013(1)" xfId="509"/>
    <cellStyle name="_07. NGTT2009-NN_Book3_So lieu quoc te(GDP)_Nongnghiep_Nongnghiep NGDD 2012_cap nhat den 24-5-2013(1)" xfId="510"/>
    <cellStyle name="_07. NGTT2009-NN_Book3_So lieu quoc te(GDP)_TKQG" xfId="511"/>
    <cellStyle name="_07. NGTT2009-NN_Book3_So lieu quoc te(GDP)_Xl0000147" xfId="512"/>
    <cellStyle name="_07. NGTT2009-NN_Book3_So lieu quoc te(GDP)_Xl0000167" xfId="513"/>
    <cellStyle name="_07. NGTT2009-NN_Book3_So lieu quoc te(GDP)_XNK" xfId="514"/>
    <cellStyle name="_07. NGTT2009-NN_Book3_So lieu quoc te(GDP)_XNK_nien giam tom tat nong nghiep 2013" xfId="515"/>
    <cellStyle name="_07. NGTT2009-NN_Book3_So lieu quoc te(GDP)_XNK_Phan II (In)" xfId="516"/>
    <cellStyle name="_07. NGTT2009-NN_Book3_TKQG" xfId="517"/>
    <cellStyle name="_07. NGTT2009-NN_Book3_Xl0000147" xfId="518"/>
    <cellStyle name="_07. NGTT2009-NN_Book3_Xl0000167" xfId="519"/>
    <cellStyle name="_07. NGTT2009-NN_Book3_XNK" xfId="520"/>
    <cellStyle name="_07. NGTT2009-NN_Book3_XNK_08 Thuong mai Tong muc - Diep" xfId="521"/>
    <cellStyle name="_07. NGTT2009-NN_Book3_XNK_08 Thuong mai Tong muc - Diep_nien giam tom tat nong nghiep 2013" xfId="522"/>
    <cellStyle name="_07. NGTT2009-NN_Book3_XNK_08 Thuong mai Tong muc - Diep_Phan II (In)" xfId="523"/>
    <cellStyle name="_07. NGTT2009-NN_Book3_XNK_Bo sung 04 bieu Cong nghiep" xfId="524"/>
    <cellStyle name="_07. NGTT2009-NN_Book3_XNK-2012" xfId="525"/>
    <cellStyle name="_07. NGTT2009-NN_Book3_XNK-2012_nien giam tom tat nong nghiep 2013" xfId="526"/>
    <cellStyle name="_07. NGTT2009-NN_Book3_XNK-2012_Phan II (In)" xfId="527"/>
    <cellStyle name="_07. NGTT2009-NN_Book3_XNK-Market" xfId="528"/>
    <cellStyle name="_07. NGTT2009-NN_Book4" xfId="529"/>
    <cellStyle name="_07. NGTT2009-NN_Book4_08 Cong nghiep 2010" xfId="530"/>
    <cellStyle name="_07. NGTT2009-NN_Book4_08 Thuong mai va Du lich (Ok)" xfId="531"/>
    <cellStyle name="_07. NGTT2009-NN_Book4_09 Chi so gia 2011- VuTKG-1 (Ok)" xfId="532"/>
    <cellStyle name="_07. NGTT2009-NN_Book4_09 Du lich" xfId="533"/>
    <cellStyle name="_07. NGTT2009-NN_Book4_10 Van tai va BCVT (da sua ok)" xfId="534"/>
    <cellStyle name="_07. NGTT2009-NN_Book4_12 Giao duc, Y Te va Muc songnam2011" xfId="535"/>
    <cellStyle name="_07. NGTT2009-NN_Book4_12 So lieu quoc te (Ok)" xfId="536"/>
    <cellStyle name="_07. NGTT2009-NN_Book4_Book1" xfId="537"/>
    <cellStyle name="_07. NGTT2009-NN_Book4_nien giam tom tat du lich va XNK" xfId="538"/>
    <cellStyle name="_07. NGTT2009-NN_Book4_Nongnghiep" xfId="539"/>
    <cellStyle name="_07. NGTT2009-NN_Book4_XNK" xfId="540"/>
    <cellStyle name="_07. NGTT2009-NN_Book4_XNK-2012" xfId="541"/>
    <cellStyle name="_07. NGTT2009-NN_CSKDCT 2010" xfId="542"/>
    <cellStyle name="_07. NGTT2009-NN_CSKDCT 2010_Bo sung 04 bieu Cong nghiep" xfId="543"/>
    <cellStyle name="_07. NGTT2009-NN_CucThongke-phucdap-Tuan-Anh" xfId="544"/>
    <cellStyle name="_07. NGTT2009-NN_dan so phan tich 10 nam(moi)" xfId="545"/>
    <cellStyle name="_07. NGTT2009-NN_dan so phan tich 10 nam(moi)_02 Danso_Laodong 2012(chuan) CO SO" xfId="546"/>
    <cellStyle name="_07. NGTT2009-NN_dan so phan tich 10 nam(moi)_04 Doanh nghiep va CSKDCT 2012" xfId="547"/>
    <cellStyle name="_07. NGTT2009-NN_dan so phan tich 10 nam(moi)_05 Doanh nghiep va Ca the (25)" xfId="3391"/>
    <cellStyle name="_07. NGTT2009-NN_dan so phan tich 10 nam(moi)_Ca the" xfId="3392"/>
    <cellStyle name="_07. NGTT2009-NN_dan so phan tich 10 nam(moi)_ca the NGDD 2011" xfId="3393"/>
    <cellStyle name="_07. NGTT2009-NN_dan so phan tich 10 nam(moi)_Ca the_ca the NGDD 2011" xfId="3394"/>
    <cellStyle name="_07. NGTT2009-NN_dan so phan tich 10 nam(moi)_Ca the1(OK)" xfId="3395"/>
    <cellStyle name="_07. NGTT2009-NN_dan so phan tich 10 nam(moi)_Mau" xfId="3396"/>
    <cellStyle name="_07. NGTT2009-NN_dan so phan tich 10 nam(moi)_Mau_NGDD Ca The ok" xfId="3397"/>
    <cellStyle name="_07. NGTT2009-NN_dan so phan tich 10 nam(moi)_NGDD Ca The ok" xfId="3398"/>
    <cellStyle name="_07. NGTT2009-NN_dan so phan tich 10 nam(moi)_nien giam 28.5.12_sua tn_Oanh-gui-3.15pm-28-5-2012" xfId="548"/>
    <cellStyle name="_07. NGTT2009-NN_dan so phan tich 10 nam(moi)_Nien giam KT_TV 2010" xfId="549"/>
    <cellStyle name="_07. NGTT2009-NN_dan so phan tich 10 nam(moi)_nien giam tom tat nong nghiep 2013" xfId="550"/>
    <cellStyle name="_07. NGTT2009-NN_dan so phan tich 10 nam(moi)_Phan II (In)" xfId="551"/>
    <cellStyle name="_07. NGTT2009-NN_dan so phan tich 10 nam(moi)_Xl0000167" xfId="552"/>
    <cellStyle name="_07. NGTT2009-NN_Dat Dai NGTT -2013" xfId="553"/>
    <cellStyle name="_07. NGTT2009-NN_Giaoduc2013(ok)" xfId="554"/>
    <cellStyle name="_07. NGTT2009-NN_GTSXNN" xfId="555"/>
    <cellStyle name="_07. NGTT2009-NN_GTSXNN_Nongnghiep NGDD 2012_cap nhat den 24-5-2013(1)" xfId="556"/>
    <cellStyle name="_07. NGTT2009-NN_Lam nghiep, thuy san 2010 (ok)" xfId="557"/>
    <cellStyle name="_07. NGTT2009-NN_Lam nghiep, thuy san 2010 (ok)_08 Cong nghiep 2010" xfId="558"/>
    <cellStyle name="_07. NGTT2009-NN_Lam nghiep, thuy san 2010 (ok)_08 Thuong mai va Du lich (Ok)" xfId="559"/>
    <cellStyle name="_07. NGTT2009-NN_Lam nghiep, thuy san 2010 (ok)_09 Chi so gia 2011- VuTKG-1 (Ok)" xfId="560"/>
    <cellStyle name="_07. NGTT2009-NN_Lam nghiep, thuy san 2010 (ok)_09 Du lich" xfId="561"/>
    <cellStyle name="_07. NGTT2009-NN_Lam nghiep, thuy san 2010 (ok)_10 Van tai va BCVT (da sua ok)" xfId="562"/>
    <cellStyle name="_07. NGTT2009-NN_Lam nghiep, thuy san 2010 (ok)_12 Giao duc, Y Te va Muc songnam2011" xfId="563"/>
    <cellStyle name="_07. NGTT2009-NN_Lam nghiep, thuy san 2010 (ok)_nien giam tom tat du lich va XNK" xfId="564"/>
    <cellStyle name="_07. NGTT2009-NN_Lam nghiep, thuy san 2010 (ok)_Nongnghiep" xfId="565"/>
    <cellStyle name="_07. NGTT2009-NN_Lam nghiep, thuy san 2010 (ok)_XNK" xfId="566"/>
    <cellStyle name="_07. NGTT2009-NN_Maket NGTT Cong nghiep 2011" xfId="567"/>
    <cellStyle name="_07. NGTT2009-NN_Maket NGTT Cong nghiep 2011_08 Cong nghiep 2010" xfId="568"/>
    <cellStyle name="_07. NGTT2009-NN_Maket NGTT Cong nghiep 2011_08 Thuong mai va Du lich (Ok)" xfId="569"/>
    <cellStyle name="_07. NGTT2009-NN_Maket NGTT Cong nghiep 2011_09 Chi so gia 2011- VuTKG-1 (Ok)" xfId="570"/>
    <cellStyle name="_07. NGTT2009-NN_Maket NGTT Cong nghiep 2011_09 Du lich" xfId="571"/>
    <cellStyle name="_07. NGTT2009-NN_Maket NGTT Cong nghiep 2011_10 Van tai va BCVT (da sua ok)" xfId="572"/>
    <cellStyle name="_07. NGTT2009-NN_Maket NGTT Cong nghiep 2011_12 Giao duc, Y Te va Muc songnam2011" xfId="573"/>
    <cellStyle name="_07. NGTT2009-NN_Maket NGTT Cong nghiep 2011_nien giam tom tat du lich va XNK" xfId="574"/>
    <cellStyle name="_07. NGTT2009-NN_Maket NGTT Cong nghiep 2011_Nongnghiep" xfId="575"/>
    <cellStyle name="_07. NGTT2009-NN_Maket NGTT Cong nghiep 2011_XNK" xfId="576"/>
    <cellStyle name="_07. NGTT2009-NN_Maket NGTT Doanh Nghiep 2011" xfId="577"/>
    <cellStyle name="_07. NGTT2009-NN_Maket NGTT Doanh Nghiep 2011_08 Cong nghiep 2010" xfId="578"/>
    <cellStyle name="_07. NGTT2009-NN_Maket NGTT Doanh Nghiep 2011_08 Thuong mai va Du lich (Ok)" xfId="579"/>
    <cellStyle name="_07. NGTT2009-NN_Maket NGTT Doanh Nghiep 2011_09 Chi so gia 2011- VuTKG-1 (Ok)" xfId="580"/>
    <cellStyle name="_07. NGTT2009-NN_Maket NGTT Doanh Nghiep 2011_09 Du lich" xfId="581"/>
    <cellStyle name="_07. NGTT2009-NN_Maket NGTT Doanh Nghiep 2011_10 Van tai va BCVT (da sua ok)" xfId="582"/>
    <cellStyle name="_07. NGTT2009-NN_Maket NGTT Doanh Nghiep 2011_12 Giao duc, Y Te va Muc songnam2011" xfId="583"/>
    <cellStyle name="_07. NGTT2009-NN_Maket NGTT Doanh Nghiep 2011_nien giam tom tat du lich va XNK" xfId="584"/>
    <cellStyle name="_07. NGTT2009-NN_Maket NGTT Doanh Nghiep 2011_Nongnghiep" xfId="585"/>
    <cellStyle name="_07. NGTT2009-NN_Maket NGTT Doanh Nghiep 2011_XNK" xfId="586"/>
    <cellStyle name="_07. NGTT2009-NN_Maket NGTT Thu chi NS 2011" xfId="587"/>
    <cellStyle name="_07. NGTT2009-NN_Maket NGTT Thu chi NS 2011_08 Cong nghiep 2010" xfId="588"/>
    <cellStyle name="_07. NGTT2009-NN_Maket NGTT Thu chi NS 2011_08 Thuong mai va Du lich (Ok)" xfId="589"/>
    <cellStyle name="_07. NGTT2009-NN_Maket NGTT Thu chi NS 2011_09 Chi so gia 2011- VuTKG-1 (Ok)" xfId="590"/>
    <cellStyle name="_07. NGTT2009-NN_Maket NGTT Thu chi NS 2011_09 Du lich" xfId="591"/>
    <cellStyle name="_07. NGTT2009-NN_Maket NGTT Thu chi NS 2011_10 Van tai va BCVT (da sua ok)" xfId="592"/>
    <cellStyle name="_07. NGTT2009-NN_Maket NGTT Thu chi NS 2011_12 Giao duc, Y Te va Muc songnam2011" xfId="593"/>
    <cellStyle name="_07. NGTT2009-NN_Maket NGTT Thu chi NS 2011_nien giam tom tat du lich va XNK" xfId="594"/>
    <cellStyle name="_07. NGTT2009-NN_Maket NGTT Thu chi NS 2011_Nongnghiep" xfId="595"/>
    <cellStyle name="_07. NGTT2009-NN_Maket NGTT Thu chi NS 2011_XNK" xfId="596"/>
    <cellStyle name="_07. NGTT2009-NN_Maket NGTT2012 LN,TS (7-1-2013)" xfId="597"/>
    <cellStyle name="_07. NGTT2009-NN_Maket NGTT2012 LN,TS (7-1-2013)_Nongnghiep" xfId="598"/>
    <cellStyle name="_07. NGTT2009-NN_Ngiam_lamnghiep_2011_v2(1)(1)" xfId="599"/>
    <cellStyle name="_07. NGTT2009-NN_Ngiam_lamnghiep_2011_v2(1)(1)_Nongnghiep" xfId="600"/>
    <cellStyle name="_07. NGTT2009-NN_NGTT Ca the 2011 Diep" xfId="601"/>
    <cellStyle name="_07. NGTT2009-NN_NGTT Ca the 2011 Diep_08 Cong nghiep 2010" xfId="602"/>
    <cellStyle name="_07. NGTT2009-NN_NGTT Ca the 2011 Diep_08 Thuong mai va Du lich (Ok)" xfId="603"/>
    <cellStyle name="_07. NGTT2009-NN_NGTT Ca the 2011 Diep_09 Chi so gia 2011- VuTKG-1 (Ok)" xfId="604"/>
    <cellStyle name="_07. NGTT2009-NN_NGTT Ca the 2011 Diep_09 Du lich" xfId="605"/>
    <cellStyle name="_07. NGTT2009-NN_NGTT Ca the 2011 Diep_10 Van tai va BCVT (da sua ok)" xfId="606"/>
    <cellStyle name="_07. NGTT2009-NN_NGTT Ca the 2011 Diep_12 Giao duc, Y Te va Muc songnam2011" xfId="607"/>
    <cellStyle name="_07. NGTT2009-NN_NGTT Ca the 2011 Diep_nien giam tom tat du lich va XNK" xfId="608"/>
    <cellStyle name="_07. NGTT2009-NN_NGTT Ca the 2011 Diep_Nongnghiep" xfId="609"/>
    <cellStyle name="_07. NGTT2009-NN_NGTT Ca the 2011 Diep_XNK" xfId="610"/>
    <cellStyle name="_07. NGTT2009-NN_NGTT LN,TS 2012 (Chuan)" xfId="611"/>
    <cellStyle name="_07. NGTT2009-NN_Nien giam day du  Nong nghiep 2010" xfId="612"/>
    <cellStyle name="_07. NGTT2009-NN_nien giam tom tat nong nghiep 2013" xfId="613"/>
    <cellStyle name="_07. NGTT2009-NN_Nien giam TT Vu Nong nghiep 2012(solieu)-gui Vu TH 29-3-2013" xfId="614"/>
    <cellStyle name="_07. NGTT2009-NN_Nongnghiep" xfId="615"/>
    <cellStyle name="_07. NGTT2009-NN_Nongnghiep_Bo sung 04 bieu Cong nghiep" xfId="616"/>
    <cellStyle name="_07. NGTT2009-NN_Nongnghiep_Mau" xfId="617"/>
    <cellStyle name="_07. NGTT2009-NN_Nongnghiep_Nongnghiep NGDD 2012_cap nhat den 24-5-2013(1)" xfId="618"/>
    <cellStyle name="_07. NGTT2009-NN_Nongnghiep_TKQG" xfId="619"/>
    <cellStyle name="_07. NGTT2009-NN_Phan i (in)" xfId="620"/>
    <cellStyle name="_07. NGTT2009-NN_Phan II (094-211)" xfId="621"/>
    <cellStyle name="_07. NGTT2009-NN_Phan II (In)" xfId="622"/>
    <cellStyle name="_07. NGTT2009-NN_So lieu quoc te TH" xfId="623"/>
    <cellStyle name="_07. NGTT2009-NN_So lieu quoc te TH_08 Cong nghiep 2010" xfId="624"/>
    <cellStyle name="_07. NGTT2009-NN_So lieu quoc te TH_08 Thuong mai va Du lich (Ok)" xfId="625"/>
    <cellStyle name="_07. NGTT2009-NN_So lieu quoc te TH_09 Chi so gia 2011- VuTKG-1 (Ok)" xfId="626"/>
    <cellStyle name="_07. NGTT2009-NN_So lieu quoc te TH_09 Du lich" xfId="627"/>
    <cellStyle name="_07. NGTT2009-NN_So lieu quoc te TH_10 Van tai va BCVT (da sua ok)" xfId="628"/>
    <cellStyle name="_07. NGTT2009-NN_So lieu quoc te TH_12 Giao duc, Y Te va Muc songnam2011" xfId="629"/>
    <cellStyle name="_07. NGTT2009-NN_So lieu quoc te TH_nien giam tom tat du lich va XNK" xfId="630"/>
    <cellStyle name="_07. NGTT2009-NN_So lieu quoc te TH_Nongnghiep" xfId="631"/>
    <cellStyle name="_07. NGTT2009-NN_So lieu quoc te TH_XNK" xfId="632"/>
    <cellStyle name="_07. NGTT2009-NN_So lieu quoc te(GDP)" xfId="633"/>
    <cellStyle name="_07. NGTT2009-NN_So lieu quoc te(GDP)_02  Dan so lao dong(OK)" xfId="634"/>
    <cellStyle name="_07. NGTT2009-NN_So lieu quoc te(GDP)_03 TKQG va Thu chi NSNN 2012" xfId="635"/>
    <cellStyle name="_07. NGTT2009-NN_So lieu quoc te(GDP)_04 Doanh nghiep va CSKDCT 2012" xfId="636"/>
    <cellStyle name="_07. NGTT2009-NN_So lieu quoc te(GDP)_05 Doanh nghiep va Ca the_2011 (Ok)" xfId="637"/>
    <cellStyle name="_07. NGTT2009-NN_So lieu quoc te(GDP)_06 NGTT LN,TS 2013 co so" xfId="638"/>
    <cellStyle name="_07. NGTT2009-NN_So lieu quoc te(GDP)_07 NGTT CN 2012" xfId="639"/>
    <cellStyle name="_07. NGTT2009-NN_So lieu quoc te(GDP)_08 Thuong mai Tong muc - Diep" xfId="640"/>
    <cellStyle name="_07. NGTT2009-NN_So lieu quoc te(GDP)_08 Thuong mai va Du lich (Ok)" xfId="641"/>
    <cellStyle name="_07. NGTT2009-NN_So lieu quoc te(GDP)_08 Thuong mai va Du lich (Ok)_nien giam tom tat nong nghiep 2013" xfId="642"/>
    <cellStyle name="_07. NGTT2009-NN_So lieu quoc te(GDP)_08 Thuong mai va Du lich (Ok)_Phan II (In)" xfId="643"/>
    <cellStyle name="_07. NGTT2009-NN_So lieu quoc te(GDP)_09 Chi so gia 2011- VuTKG-1 (Ok)" xfId="644"/>
    <cellStyle name="_07. NGTT2009-NN_So lieu quoc te(GDP)_09 Chi so gia 2011- VuTKG-1 (Ok)_nien giam tom tat nong nghiep 2013" xfId="645"/>
    <cellStyle name="_07. NGTT2009-NN_So lieu quoc te(GDP)_09 Chi so gia 2011- VuTKG-1 (Ok)_Phan II (In)" xfId="646"/>
    <cellStyle name="_07. NGTT2009-NN_So lieu quoc te(GDP)_09 Du lich" xfId="647"/>
    <cellStyle name="_07. NGTT2009-NN_So lieu quoc te(GDP)_09 Du lich_nien giam tom tat nong nghiep 2013" xfId="648"/>
    <cellStyle name="_07. NGTT2009-NN_So lieu quoc te(GDP)_09 Du lich_Phan II (In)" xfId="649"/>
    <cellStyle name="_07. NGTT2009-NN_So lieu quoc te(GDP)_10 Van tai va BCVT (da sua ok)" xfId="650"/>
    <cellStyle name="_07. NGTT2009-NN_So lieu quoc te(GDP)_10 Van tai va BCVT (da sua ok)_nien giam tom tat nong nghiep 2013" xfId="651"/>
    <cellStyle name="_07. NGTT2009-NN_So lieu quoc te(GDP)_10 Van tai va BCVT (da sua ok)_Phan II (In)" xfId="652"/>
    <cellStyle name="_07. NGTT2009-NN_So lieu quoc te(GDP)_11 (3)" xfId="653"/>
    <cellStyle name="_07. NGTT2009-NN_So lieu quoc te(GDP)_11 (3)_04 Doanh nghiep va CSKDCT 2012" xfId="654"/>
    <cellStyle name="_07. NGTT2009-NN_So lieu quoc te(GDP)_11 (3)_Mau" xfId="3399"/>
    <cellStyle name="_07. NGTT2009-NN_So lieu quoc te(GDP)_11 (3)_nien giam tom tat nong nghiep 2013" xfId="655"/>
    <cellStyle name="_07. NGTT2009-NN_So lieu quoc te(GDP)_11 (3)_Phan II (In)" xfId="656"/>
    <cellStyle name="_07. NGTT2009-NN_So lieu quoc te(GDP)_11 (3)_Xl0000167" xfId="657"/>
    <cellStyle name="_07. NGTT2009-NN_So lieu quoc te(GDP)_12 (2)" xfId="658"/>
    <cellStyle name="_07. NGTT2009-NN_So lieu quoc te(GDP)_12 (2)_04 Doanh nghiep va CSKDCT 2012" xfId="659"/>
    <cellStyle name="_07. NGTT2009-NN_So lieu quoc te(GDP)_12 (2)_Mau" xfId="3400"/>
    <cellStyle name="_07. NGTT2009-NN_So lieu quoc te(GDP)_12 (2)_nien giam tom tat nong nghiep 2013" xfId="660"/>
    <cellStyle name="_07. NGTT2009-NN_So lieu quoc te(GDP)_12 (2)_Phan II (In)" xfId="661"/>
    <cellStyle name="_07. NGTT2009-NN_So lieu quoc te(GDP)_12 (2)_Xl0000167" xfId="662"/>
    <cellStyle name="_07. NGTT2009-NN_So lieu quoc te(GDP)_12 Giao duc, Y Te va Muc songnam2011" xfId="663"/>
    <cellStyle name="_07. NGTT2009-NN_So lieu quoc te(GDP)_12 Giao duc, Y Te va Muc songnam2011_nien giam tom tat nong nghiep 2013" xfId="664"/>
    <cellStyle name="_07. NGTT2009-NN_So lieu quoc te(GDP)_12 Giao duc, Y Te va Muc songnam2011_Phan II (In)" xfId="665"/>
    <cellStyle name="_07. NGTT2009-NN_So lieu quoc te(GDP)_12 So lieu quoc te (Ok)" xfId="666"/>
    <cellStyle name="_07. NGTT2009-NN_So lieu quoc te(GDP)_12 So lieu quoc te (Ok)_nien giam tom tat nong nghiep 2013" xfId="667"/>
    <cellStyle name="_07. NGTT2009-NN_So lieu quoc te(GDP)_12 So lieu quoc te (Ok)_Phan II (In)" xfId="668"/>
    <cellStyle name="_07. NGTT2009-NN_So lieu quoc te(GDP)_13 Van tai 2012" xfId="669"/>
    <cellStyle name="_07. NGTT2009-NN_So lieu quoc te(GDP)_Giaoduc2013(ok)" xfId="670"/>
    <cellStyle name="_07. NGTT2009-NN_So lieu quoc te(GDP)_Maket NGTT2012 LN,TS (7-1-2013)" xfId="671"/>
    <cellStyle name="_07. NGTT2009-NN_So lieu quoc te(GDP)_Maket NGTT2012 LN,TS (7-1-2013)_Nongnghiep" xfId="672"/>
    <cellStyle name="_07. NGTT2009-NN_So lieu quoc te(GDP)_Mau" xfId="3401"/>
    <cellStyle name="_07. NGTT2009-NN_So lieu quoc te(GDP)_Ngiam_lamnghiep_2011_v2(1)(1)" xfId="673"/>
    <cellStyle name="_07. NGTT2009-NN_So lieu quoc te(GDP)_Ngiam_lamnghiep_2011_v2(1)(1)_Nongnghiep" xfId="674"/>
    <cellStyle name="_07. NGTT2009-NN_So lieu quoc te(GDP)_NGTT LN,TS 2012 (Chuan)" xfId="675"/>
    <cellStyle name="_07. NGTT2009-NN_So lieu quoc te(GDP)_Nien giam TT Vu Nong nghiep 2012(solieu)-gui Vu TH 29-3-2013" xfId="676"/>
    <cellStyle name="_07. NGTT2009-NN_So lieu quoc te(GDP)_Nongnghiep" xfId="677"/>
    <cellStyle name="_07. NGTT2009-NN_So lieu quoc te(GDP)_Nongnghiep NGDD 2012_cap nhat den 24-5-2013(1)" xfId="678"/>
    <cellStyle name="_07. NGTT2009-NN_So lieu quoc te(GDP)_Nongnghiep_Nongnghiep NGDD 2012_cap nhat den 24-5-2013(1)" xfId="679"/>
    <cellStyle name="_07. NGTT2009-NN_So lieu quoc te(GDP)_TKQG" xfId="680"/>
    <cellStyle name="_07. NGTT2009-NN_So lieu quoc te(GDP)_Xl0000147" xfId="681"/>
    <cellStyle name="_07. NGTT2009-NN_So lieu quoc te(GDP)_Xl0000167" xfId="682"/>
    <cellStyle name="_07. NGTT2009-NN_So lieu quoc te(GDP)_XNK" xfId="683"/>
    <cellStyle name="_07. NGTT2009-NN_So lieu quoc te(GDP)_XNK_nien giam tom tat nong nghiep 2013" xfId="684"/>
    <cellStyle name="_07. NGTT2009-NN_So lieu quoc te(GDP)_XNK_Phan II (In)" xfId="685"/>
    <cellStyle name="_07. NGTT2009-NN_Thuong mai va Du lich" xfId="686"/>
    <cellStyle name="_07. NGTT2009-NN_Thuong mai va Du lich_01 Don vi HC" xfId="687"/>
    <cellStyle name="_07. NGTT2009-NN_Thuong mai va Du lich_nien giam tom tat nong nghiep 2013" xfId="688"/>
    <cellStyle name="_07. NGTT2009-NN_Thuong mai va Du lich_Phan II (In)" xfId="689"/>
    <cellStyle name="_07. NGTT2009-NN_TKQG" xfId="690"/>
    <cellStyle name="_07. NGTT2009-NN_Tong hop 1" xfId="691"/>
    <cellStyle name="_07. NGTT2009-NN_Tong hop NGTT" xfId="692"/>
    <cellStyle name="_07. NGTT2009-NN_Xl0000167" xfId="693"/>
    <cellStyle name="_07. NGTT2009-NN_XNK" xfId="694"/>
    <cellStyle name="_07. NGTT2009-NN_XNK (10-6)" xfId="695"/>
    <cellStyle name="_07. NGTT2009-NN_XNK_08 Thuong mai Tong muc - Diep" xfId="696"/>
    <cellStyle name="_07. NGTT2009-NN_XNK_08 Thuong mai Tong muc - Diep_nien giam tom tat nong nghiep 2013" xfId="697"/>
    <cellStyle name="_07. NGTT2009-NN_XNK_08 Thuong mai Tong muc - Diep_Phan II (In)" xfId="698"/>
    <cellStyle name="_07. NGTT2009-NN_XNK_Bo sung 04 bieu Cong nghiep" xfId="699"/>
    <cellStyle name="_07. NGTT2009-NN_XNK-2012" xfId="700"/>
    <cellStyle name="_07. NGTT2009-NN_XNK-2012_nien giam tom tat nong nghiep 2013" xfId="701"/>
    <cellStyle name="_07. NGTT2009-NN_XNK-2012_Phan II (In)" xfId="702"/>
    <cellStyle name="_07. NGTT2009-NN_XNK-Market" xfId="703"/>
    <cellStyle name="_09 VAN TAI(OK)" xfId="704"/>
    <cellStyle name="_09.GD-Yte_TT_MSDC2008" xfId="705"/>
    <cellStyle name="_09.GD-Yte_TT_MSDC2008 10" xfId="706"/>
    <cellStyle name="_09.GD-Yte_TT_MSDC2008 11" xfId="707"/>
    <cellStyle name="_09.GD-Yte_TT_MSDC2008 12" xfId="708"/>
    <cellStyle name="_09.GD-Yte_TT_MSDC2008 13" xfId="709"/>
    <cellStyle name="_09.GD-Yte_TT_MSDC2008 14" xfId="710"/>
    <cellStyle name="_09.GD-Yte_TT_MSDC2008 15" xfId="711"/>
    <cellStyle name="_09.GD-Yte_TT_MSDC2008 16" xfId="712"/>
    <cellStyle name="_09.GD-Yte_TT_MSDC2008 17" xfId="713"/>
    <cellStyle name="_09.GD-Yte_TT_MSDC2008 18" xfId="714"/>
    <cellStyle name="_09.GD-Yte_TT_MSDC2008 19" xfId="715"/>
    <cellStyle name="_09.GD-Yte_TT_MSDC2008 2" xfId="716"/>
    <cellStyle name="_09.GD-Yte_TT_MSDC2008 3" xfId="717"/>
    <cellStyle name="_09.GD-Yte_TT_MSDC2008 4" xfId="718"/>
    <cellStyle name="_09.GD-Yte_TT_MSDC2008 5" xfId="719"/>
    <cellStyle name="_09.GD-Yte_TT_MSDC2008 6" xfId="720"/>
    <cellStyle name="_09.GD-Yte_TT_MSDC2008 7" xfId="721"/>
    <cellStyle name="_09.GD-Yte_TT_MSDC2008 8" xfId="722"/>
    <cellStyle name="_09.GD-Yte_TT_MSDC2008 9" xfId="723"/>
    <cellStyle name="_09.GD-Yte_TT_MSDC2008_01 Don vi HC" xfId="724"/>
    <cellStyle name="_09.GD-Yte_TT_MSDC2008_01 DVHC-DSLD 2010" xfId="725"/>
    <cellStyle name="_09.GD-Yte_TT_MSDC2008_01 DVHC-DSLD 2010_01 Don vi HC" xfId="726"/>
    <cellStyle name="_09.GD-Yte_TT_MSDC2008_01 DVHC-DSLD 2010_02 Danso_Laodong 2012(chuan) CO SO" xfId="727"/>
    <cellStyle name="_09.GD-Yte_TT_MSDC2008_01 DVHC-DSLD 2010_04 Doanh nghiep va CSKDCT 2012" xfId="728"/>
    <cellStyle name="_09.GD-Yte_TT_MSDC2008_01 DVHC-DSLD 2010_05 Doanh nghiep va Ca the (25)" xfId="3402"/>
    <cellStyle name="_09.GD-Yte_TT_MSDC2008_01 DVHC-DSLD 2010_08 Thuong mai Tong muc - Diep" xfId="729"/>
    <cellStyle name="_09.GD-Yte_TT_MSDC2008_01 DVHC-DSLD 2010_Bo sung 04 bieu Cong nghiep" xfId="730"/>
    <cellStyle name="_09.GD-Yte_TT_MSDC2008_01 DVHC-DSLD 2010_Ca the" xfId="3403"/>
    <cellStyle name="_09.GD-Yte_TT_MSDC2008_01 DVHC-DSLD 2010_ca the NGDD 2011" xfId="3404"/>
    <cellStyle name="_09.GD-Yte_TT_MSDC2008_01 DVHC-DSLD 2010_Ca the_ca the NGDD 2011" xfId="3405"/>
    <cellStyle name="_09.GD-Yte_TT_MSDC2008_01 DVHC-DSLD 2010_Ca the1(OK)" xfId="3406"/>
    <cellStyle name="_09.GD-Yte_TT_MSDC2008_01 DVHC-DSLD 2010_Mau" xfId="731"/>
    <cellStyle name="_09.GD-Yte_TT_MSDC2008_01 DVHC-DSLD 2010_Mau_1" xfId="3407"/>
    <cellStyle name="_09.GD-Yte_TT_MSDC2008_01 DVHC-DSLD 2010_NGDD Ca The ok" xfId="3408"/>
    <cellStyle name="_09.GD-Yte_TT_MSDC2008_01 DVHC-DSLD 2010_nien giam 28.5.12_sua tn_Oanh-gui-3.15pm-28-5-2012" xfId="732"/>
    <cellStyle name="_09.GD-Yte_TT_MSDC2008_01 DVHC-DSLD 2010_Nien giam KT_TV 2010" xfId="733"/>
    <cellStyle name="_09.GD-Yte_TT_MSDC2008_01 DVHC-DSLD 2010_nien giam tom tat 2010 (thuy)" xfId="734"/>
    <cellStyle name="_09.GD-Yte_TT_MSDC2008_01 DVHC-DSLD 2010_nien giam tom tat 2010 (thuy)_01 Don vi HC" xfId="735"/>
    <cellStyle name="_09.GD-Yte_TT_MSDC2008_01 DVHC-DSLD 2010_nien giam tom tat 2010 (thuy)_02 Danso_Laodong 2012(chuan) CO SO" xfId="736"/>
    <cellStyle name="_09.GD-Yte_TT_MSDC2008_01 DVHC-DSLD 2010_nien giam tom tat 2010 (thuy)_04 Doanh nghiep va CSKDCT 2012" xfId="737"/>
    <cellStyle name="_09.GD-Yte_TT_MSDC2008_01 DVHC-DSLD 2010_nien giam tom tat 2010 (thuy)_08 Thuong mai Tong muc - Diep" xfId="738"/>
    <cellStyle name="_09.GD-Yte_TT_MSDC2008_01 DVHC-DSLD 2010_nien giam tom tat 2010 (thuy)_09 Thuong mai va Du lich" xfId="739"/>
    <cellStyle name="_09.GD-Yte_TT_MSDC2008_01 DVHC-DSLD 2010_nien giam tom tat 2010 (thuy)_09 Thuong mai va Du lich_01 Don vi HC" xfId="740"/>
    <cellStyle name="_09.GD-Yte_TT_MSDC2008_01 DVHC-DSLD 2010_nien giam tom tat 2010 (thuy)_09 Thuong mai va Du lich_nien giam tom tat nong nghiep 2013" xfId="741"/>
    <cellStyle name="_09.GD-Yte_TT_MSDC2008_01 DVHC-DSLD 2010_nien giam tom tat 2010 (thuy)_09 Thuong mai va Du lich_Phan II (In)" xfId="742"/>
    <cellStyle name="_09.GD-Yte_TT_MSDC2008_01 DVHC-DSLD 2010_nien giam tom tat 2010 (thuy)_nien giam 28.5.12_sua tn_Oanh-gui-3.15pm-28-5-2012" xfId="743"/>
    <cellStyle name="_09.GD-Yte_TT_MSDC2008_01 DVHC-DSLD 2010_nien giam tom tat 2010 (thuy)_nien giam tom tat nong nghiep 2013" xfId="744"/>
    <cellStyle name="_09.GD-Yte_TT_MSDC2008_01 DVHC-DSLD 2010_nien giam tom tat 2010 (thuy)_Phan II (In)" xfId="745"/>
    <cellStyle name="_09.GD-Yte_TT_MSDC2008_01 DVHC-DSLD 2010_nien giam tom tat 2010 (thuy)_TKQG" xfId="746"/>
    <cellStyle name="_09.GD-Yte_TT_MSDC2008_01 DVHC-DSLD 2010_nien giam tom tat 2010 (thuy)_Xl0000167" xfId="747"/>
    <cellStyle name="_09.GD-Yte_TT_MSDC2008_01 DVHC-DSLD 2010_nien giam tom tat nong nghiep 2013" xfId="748"/>
    <cellStyle name="_09.GD-Yte_TT_MSDC2008_01 DVHC-DSLD 2010_Phan II (In)" xfId="749"/>
    <cellStyle name="_09.GD-Yte_TT_MSDC2008_01 DVHC-DSLD 2010_Tong hop NGTT" xfId="750"/>
    <cellStyle name="_09.GD-Yte_TT_MSDC2008_01 DVHC-DSLD 2010_Tong hop NGTT_09 Thuong mai va Du lich" xfId="751"/>
    <cellStyle name="_09.GD-Yte_TT_MSDC2008_01 DVHC-DSLD 2010_Tong hop NGTT_09 Thuong mai va Du lich_01 Don vi HC" xfId="752"/>
    <cellStyle name="_09.GD-Yte_TT_MSDC2008_01 DVHC-DSLD 2010_Tong hop NGTT_09 Thuong mai va Du lich_nien giam tom tat nong nghiep 2013" xfId="753"/>
    <cellStyle name="_09.GD-Yte_TT_MSDC2008_01 DVHC-DSLD 2010_Tong hop NGTT_09 Thuong mai va Du lich_Phan II (In)" xfId="754"/>
    <cellStyle name="_09.GD-Yte_TT_MSDC2008_01 DVHC-DSLD 2010_Xl0000167" xfId="755"/>
    <cellStyle name="_09.GD-Yte_TT_MSDC2008_02  Dan so lao dong(OK)" xfId="756"/>
    <cellStyle name="_09.GD-Yte_TT_MSDC2008_02 Danso_Laodong 2012(chuan) CO SO" xfId="757"/>
    <cellStyle name="_09.GD-Yte_TT_MSDC2008_03 Dautu 2010" xfId="758"/>
    <cellStyle name="_09.GD-Yte_TT_MSDC2008_03 Dautu 2010_01 Don vi HC" xfId="759"/>
    <cellStyle name="_09.GD-Yte_TT_MSDC2008_03 Dautu 2010_02 Danso_Laodong 2012(chuan) CO SO" xfId="760"/>
    <cellStyle name="_09.GD-Yte_TT_MSDC2008_03 Dautu 2010_04 Doanh nghiep va CSKDCT 2012" xfId="761"/>
    <cellStyle name="_09.GD-Yte_TT_MSDC2008_03 Dautu 2010_08 Thuong mai Tong muc - Diep" xfId="762"/>
    <cellStyle name="_09.GD-Yte_TT_MSDC2008_03 Dautu 2010_09 Thuong mai va Du lich" xfId="763"/>
    <cellStyle name="_09.GD-Yte_TT_MSDC2008_03 Dautu 2010_09 Thuong mai va Du lich_01 Don vi HC" xfId="764"/>
    <cellStyle name="_09.GD-Yte_TT_MSDC2008_03 Dautu 2010_09 Thuong mai va Du lich_nien giam tom tat nong nghiep 2013" xfId="765"/>
    <cellStyle name="_09.GD-Yte_TT_MSDC2008_03 Dautu 2010_09 Thuong mai va Du lich_Phan II (In)" xfId="766"/>
    <cellStyle name="_09.GD-Yte_TT_MSDC2008_03 Dautu 2010_nien giam 28.5.12_sua tn_Oanh-gui-3.15pm-28-5-2012" xfId="767"/>
    <cellStyle name="_09.GD-Yte_TT_MSDC2008_03 Dautu 2010_nien giam tom tat nong nghiep 2013" xfId="768"/>
    <cellStyle name="_09.GD-Yte_TT_MSDC2008_03 Dautu 2010_Phan II (In)" xfId="769"/>
    <cellStyle name="_09.GD-Yte_TT_MSDC2008_03 Dautu 2010_TKQG" xfId="770"/>
    <cellStyle name="_09.GD-Yte_TT_MSDC2008_03 Dautu 2010_Xl0000167" xfId="771"/>
    <cellStyle name="_09.GD-Yte_TT_MSDC2008_03 TKQG" xfId="772"/>
    <cellStyle name="_09.GD-Yte_TT_MSDC2008_03 TKQG_02  Dan so lao dong(OK)" xfId="773"/>
    <cellStyle name="_09.GD-Yte_TT_MSDC2008_03 TKQG_Xl0000167" xfId="774"/>
    <cellStyle name="_09.GD-Yte_TT_MSDC2008_04 Doanh nghiep va CSKDCT 2012" xfId="775"/>
    <cellStyle name="_09.GD-Yte_TT_MSDC2008_05 Doanh nghiep va Ca the (25)" xfId="3409"/>
    <cellStyle name="_09.GD-Yte_TT_MSDC2008_05 Doanh nghiep va Ca the_2011 (Ok)" xfId="776"/>
    <cellStyle name="_09.GD-Yte_TT_MSDC2008_05 NGTT DN 2010 (OK)" xfId="777"/>
    <cellStyle name="_09.GD-Yte_TT_MSDC2008_05 NGTT DN 2010 (OK)_Bo sung 04 bieu Cong nghiep" xfId="778"/>
    <cellStyle name="_09.GD-Yte_TT_MSDC2008_05 Thu chi NSNN" xfId="779"/>
    <cellStyle name="_09.GD-Yte_TT_MSDC2008_06 NGTT LN,TS 2013 co so" xfId="780"/>
    <cellStyle name="_09.GD-Yte_TT_MSDC2008_06 Nong, lam nghiep 2010  (ok)" xfId="781"/>
    <cellStyle name="_09.GD-Yte_TT_MSDC2008_07 NGTT CN 2012" xfId="782"/>
    <cellStyle name="_09.GD-Yte_TT_MSDC2008_08 Thuong mai Tong muc - Diep" xfId="783"/>
    <cellStyle name="_09.GD-Yte_TT_MSDC2008_08 Thuong mai va Du lich (Ok)" xfId="784"/>
    <cellStyle name="_09.GD-Yte_TT_MSDC2008_08 Thuong mai va Du lich (Ok)_nien giam tom tat nong nghiep 2013" xfId="785"/>
    <cellStyle name="_09.GD-Yte_TT_MSDC2008_08 Thuong mai va Du lich (Ok)_Phan II (In)" xfId="786"/>
    <cellStyle name="_09.GD-Yte_TT_MSDC2008_09 Chi so gia 2011- VuTKG-1 (Ok)" xfId="787"/>
    <cellStyle name="_09.GD-Yte_TT_MSDC2008_09 Chi so gia 2011- VuTKG-1 (Ok)_nien giam tom tat nong nghiep 2013" xfId="788"/>
    <cellStyle name="_09.GD-Yte_TT_MSDC2008_09 Chi so gia 2011- VuTKG-1 (Ok)_Phan II (In)" xfId="789"/>
    <cellStyle name="_09.GD-Yte_TT_MSDC2008_09 Du lich" xfId="790"/>
    <cellStyle name="_09.GD-Yte_TT_MSDC2008_09 Du lich_nien giam tom tat nong nghiep 2013" xfId="791"/>
    <cellStyle name="_09.GD-Yte_TT_MSDC2008_09 Du lich_Phan II (In)" xfId="792"/>
    <cellStyle name="_09.GD-Yte_TT_MSDC2008_10 Market VH, YT, GD, NGTT 2011 " xfId="793"/>
    <cellStyle name="_09.GD-Yte_TT_MSDC2008_10 Market VH, YT, GD, NGTT 2011 _02  Dan so lao dong(OK)" xfId="794"/>
    <cellStyle name="_09.GD-Yte_TT_MSDC2008_10 Market VH, YT, GD, NGTT 2011 _03 TKQG va Thu chi NSNN 2012" xfId="795"/>
    <cellStyle name="_09.GD-Yte_TT_MSDC2008_10 Market VH, YT, GD, NGTT 2011 _04 Doanh nghiep va CSKDCT 2012" xfId="796"/>
    <cellStyle name="_09.GD-Yte_TT_MSDC2008_10 Market VH, YT, GD, NGTT 2011 _05 Doanh nghiep va Ca the_2011 (Ok)" xfId="797"/>
    <cellStyle name="_09.GD-Yte_TT_MSDC2008_10 Market VH, YT, GD, NGTT 2011 _06 NGTT LN,TS 2013 co so" xfId="798"/>
    <cellStyle name="_09.GD-Yte_TT_MSDC2008_10 Market VH, YT, GD, NGTT 2011 _07 NGTT CN 2012" xfId="799"/>
    <cellStyle name="_09.GD-Yte_TT_MSDC2008_10 Market VH, YT, GD, NGTT 2011 _08 Thuong mai Tong muc - Diep" xfId="800"/>
    <cellStyle name="_09.GD-Yte_TT_MSDC2008_10 Market VH, YT, GD, NGTT 2011 _08 Thuong mai va Du lich (Ok)" xfId="801"/>
    <cellStyle name="_09.GD-Yte_TT_MSDC2008_10 Market VH, YT, GD, NGTT 2011 _08 Thuong mai va Du lich (Ok)_nien giam tom tat nong nghiep 2013" xfId="802"/>
    <cellStyle name="_09.GD-Yte_TT_MSDC2008_10 Market VH, YT, GD, NGTT 2011 _08 Thuong mai va Du lich (Ok)_Phan II (In)" xfId="803"/>
    <cellStyle name="_09.GD-Yte_TT_MSDC2008_10 Market VH, YT, GD, NGTT 2011 _09 Chi so gia 2011- VuTKG-1 (Ok)" xfId="804"/>
    <cellStyle name="_09.GD-Yte_TT_MSDC2008_10 Market VH, YT, GD, NGTT 2011 _09 Chi so gia 2011- VuTKG-1 (Ok)_nien giam tom tat nong nghiep 2013" xfId="805"/>
    <cellStyle name="_09.GD-Yte_TT_MSDC2008_10 Market VH, YT, GD, NGTT 2011 _09 Chi so gia 2011- VuTKG-1 (Ok)_Phan II (In)" xfId="806"/>
    <cellStyle name="_09.GD-Yte_TT_MSDC2008_10 Market VH, YT, GD, NGTT 2011 _09 Du lich" xfId="807"/>
    <cellStyle name="_09.GD-Yte_TT_MSDC2008_10 Market VH, YT, GD, NGTT 2011 _09 Du lich_nien giam tom tat nong nghiep 2013" xfId="808"/>
    <cellStyle name="_09.GD-Yte_TT_MSDC2008_10 Market VH, YT, GD, NGTT 2011 _09 Du lich_Phan II (In)" xfId="809"/>
    <cellStyle name="_09.GD-Yte_TT_MSDC2008_10 Market VH, YT, GD, NGTT 2011 _10 Van tai va BCVT (da sua ok)" xfId="810"/>
    <cellStyle name="_09.GD-Yte_TT_MSDC2008_10 Market VH, YT, GD, NGTT 2011 _10 Van tai va BCVT (da sua ok)_nien giam tom tat nong nghiep 2013" xfId="811"/>
    <cellStyle name="_09.GD-Yte_TT_MSDC2008_10 Market VH, YT, GD, NGTT 2011 _10 Van tai va BCVT (da sua ok)_Phan II (In)" xfId="812"/>
    <cellStyle name="_09.GD-Yte_TT_MSDC2008_10 Market VH, YT, GD, NGTT 2011 _11 (3)" xfId="813"/>
    <cellStyle name="_09.GD-Yte_TT_MSDC2008_10 Market VH, YT, GD, NGTT 2011 _11 (3)_04 Doanh nghiep va CSKDCT 2012" xfId="814"/>
    <cellStyle name="_09.GD-Yte_TT_MSDC2008_10 Market VH, YT, GD, NGTT 2011 _11 (3)_Mau" xfId="3410"/>
    <cellStyle name="_09.GD-Yte_TT_MSDC2008_10 Market VH, YT, GD, NGTT 2011 _11 (3)_nien giam tom tat nong nghiep 2013" xfId="815"/>
    <cellStyle name="_09.GD-Yte_TT_MSDC2008_10 Market VH, YT, GD, NGTT 2011 _11 (3)_Phan II (In)" xfId="816"/>
    <cellStyle name="_09.GD-Yte_TT_MSDC2008_10 Market VH, YT, GD, NGTT 2011 _11 (3)_Xl0000167" xfId="817"/>
    <cellStyle name="_09.GD-Yte_TT_MSDC2008_10 Market VH, YT, GD, NGTT 2011 _12 (2)" xfId="818"/>
    <cellStyle name="_09.GD-Yte_TT_MSDC2008_10 Market VH, YT, GD, NGTT 2011 _12 (2)_04 Doanh nghiep va CSKDCT 2012" xfId="819"/>
    <cellStyle name="_09.GD-Yte_TT_MSDC2008_10 Market VH, YT, GD, NGTT 2011 _12 (2)_Mau" xfId="3411"/>
    <cellStyle name="_09.GD-Yte_TT_MSDC2008_10 Market VH, YT, GD, NGTT 2011 _12 (2)_nien giam tom tat nong nghiep 2013" xfId="820"/>
    <cellStyle name="_09.GD-Yte_TT_MSDC2008_10 Market VH, YT, GD, NGTT 2011 _12 (2)_Phan II (In)" xfId="821"/>
    <cellStyle name="_09.GD-Yte_TT_MSDC2008_10 Market VH, YT, GD, NGTT 2011 _12 (2)_Xl0000167" xfId="822"/>
    <cellStyle name="_09.GD-Yte_TT_MSDC2008_10 Market VH, YT, GD, NGTT 2011 _12 Giao duc, Y Te va Muc songnam2011" xfId="823"/>
    <cellStyle name="_09.GD-Yte_TT_MSDC2008_10 Market VH, YT, GD, NGTT 2011 _12 Giao duc, Y Te va Muc songnam2011_nien giam tom tat nong nghiep 2013" xfId="824"/>
    <cellStyle name="_09.GD-Yte_TT_MSDC2008_10 Market VH, YT, GD, NGTT 2011 _12 Giao duc, Y Te va Muc songnam2011_Phan II (In)" xfId="825"/>
    <cellStyle name="_09.GD-Yte_TT_MSDC2008_10 Market VH, YT, GD, NGTT 2011 _13 Van tai 2012" xfId="826"/>
    <cellStyle name="_09.GD-Yte_TT_MSDC2008_10 Market VH, YT, GD, NGTT 2011 _Giaoduc2013(ok)" xfId="827"/>
    <cellStyle name="_09.GD-Yte_TT_MSDC2008_10 Market VH, YT, GD, NGTT 2011 _Maket NGTT2012 LN,TS (7-1-2013)" xfId="828"/>
    <cellStyle name="_09.GD-Yte_TT_MSDC2008_10 Market VH, YT, GD, NGTT 2011 _Maket NGTT2012 LN,TS (7-1-2013)_Nongnghiep" xfId="829"/>
    <cellStyle name="_09.GD-Yte_TT_MSDC2008_10 Market VH, YT, GD, NGTT 2011 _Mau" xfId="3412"/>
    <cellStyle name="_09.GD-Yte_TT_MSDC2008_10 Market VH, YT, GD, NGTT 2011 _Ngiam_lamnghiep_2011_v2(1)(1)" xfId="830"/>
    <cellStyle name="_09.GD-Yte_TT_MSDC2008_10 Market VH, YT, GD, NGTT 2011 _Ngiam_lamnghiep_2011_v2(1)(1)_Nongnghiep" xfId="831"/>
    <cellStyle name="_09.GD-Yte_TT_MSDC2008_10 Market VH, YT, GD, NGTT 2011 _NGTT LN,TS 2012 (Chuan)" xfId="832"/>
    <cellStyle name="_09.GD-Yte_TT_MSDC2008_10 Market VH, YT, GD, NGTT 2011 _Nien giam TT Vu Nong nghiep 2012(solieu)-gui Vu TH 29-3-2013" xfId="833"/>
    <cellStyle name="_09.GD-Yte_TT_MSDC2008_10 Market VH, YT, GD, NGTT 2011 _Nongnghiep" xfId="834"/>
    <cellStyle name="_09.GD-Yte_TT_MSDC2008_10 Market VH, YT, GD, NGTT 2011 _Nongnghiep NGDD 2012_cap nhat den 24-5-2013(1)" xfId="835"/>
    <cellStyle name="_09.GD-Yte_TT_MSDC2008_10 Market VH, YT, GD, NGTT 2011 _Nongnghiep_Nongnghiep NGDD 2012_cap nhat den 24-5-2013(1)" xfId="836"/>
    <cellStyle name="_09.GD-Yte_TT_MSDC2008_10 Market VH, YT, GD, NGTT 2011 _So lieu quoc te TH" xfId="837"/>
    <cellStyle name="_09.GD-Yte_TT_MSDC2008_10 Market VH, YT, GD, NGTT 2011 _So lieu quoc te TH_nien giam tom tat nong nghiep 2013" xfId="838"/>
    <cellStyle name="_09.GD-Yte_TT_MSDC2008_10 Market VH, YT, GD, NGTT 2011 _So lieu quoc te TH_Phan II (In)" xfId="839"/>
    <cellStyle name="_09.GD-Yte_TT_MSDC2008_10 Market VH, YT, GD, NGTT 2011 _TKQG" xfId="840"/>
    <cellStyle name="_09.GD-Yte_TT_MSDC2008_10 Market VH, YT, GD, NGTT 2011 _Xl0000147" xfId="841"/>
    <cellStyle name="_09.GD-Yte_TT_MSDC2008_10 Market VH, YT, GD, NGTT 2011 _Xl0000167" xfId="842"/>
    <cellStyle name="_09.GD-Yte_TT_MSDC2008_10 Market VH, YT, GD, NGTT 2011 _XNK" xfId="843"/>
    <cellStyle name="_09.GD-Yte_TT_MSDC2008_10 Market VH, YT, GD, NGTT 2011 _XNK_nien giam tom tat nong nghiep 2013" xfId="844"/>
    <cellStyle name="_09.GD-Yte_TT_MSDC2008_10 Market VH, YT, GD, NGTT 2011 _XNK_Phan II (In)" xfId="845"/>
    <cellStyle name="_09.GD-Yte_TT_MSDC2008_10 Van tai va BCVT (da sua ok)" xfId="846"/>
    <cellStyle name="_09.GD-Yte_TT_MSDC2008_10 Van tai va BCVT (da sua ok)_nien giam tom tat nong nghiep 2013" xfId="847"/>
    <cellStyle name="_09.GD-Yte_TT_MSDC2008_10 Van tai va BCVT (da sua ok)_Phan II (In)" xfId="848"/>
    <cellStyle name="_09.GD-Yte_TT_MSDC2008_10 VH, YT, GD, NGTT 2010 - (OK)" xfId="849"/>
    <cellStyle name="_09.GD-Yte_TT_MSDC2008_10 VH, YT, GD, NGTT 2010 - (OK)_Bo sung 04 bieu Cong nghiep" xfId="850"/>
    <cellStyle name="_09.GD-Yte_TT_MSDC2008_11 (3)" xfId="851"/>
    <cellStyle name="_09.GD-Yte_TT_MSDC2008_11 (3)_04 Doanh nghiep va CSKDCT 2012" xfId="852"/>
    <cellStyle name="_09.GD-Yte_TT_MSDC2008_11 (3)_Mau" xfId="3413"/>
    <cellStyle name="_09.GD-Yte_TT_MSDC2008_11 (3)_nien giam tom tat nong nghiep 2013" xfId="853"/>
    <cellStyle name="_09.GD-Yte_TT_MSDC2008_11 (3)_Phan II (In)" xfId="854"/>
    <cellStyle name="_09.GD-Yte_TT_MSDC2008_11 (3)_Xl0000167" xfId="855"/>
    <cellStyle name="_09.GD-Yte_TT_MSDC2008_11 So lieu quoc te 2010-final" xfId="856"/>
    <cellStyle name="_09.GD-Yte_TT_MSDC2008_12 (2)" xfId="857"/>
    <cellStyle name="_09.GD-Yte_TT_MSDC2008_12 (2)_04 Doanh nghiep va CSKDCT 2012" xfId="858"/>
    <cellStyle name="_09.GD-Yte_TT_MSDC2008_12 (2)_Mau" xfId="3414"/>
    <cellStyle name="_09.GD-Yte_TT_MSDC2008_12 (2)_nien giam tom tat nong nghiep 2013" xfId="859"/>
    <cellStyle name="_09.GD-Yte_TT_MSDC2008_12 (2)_Phan II (In)" xfId="860"/>
    <cellStyle name="_09.GD-Yte_TT_MSDC2008_12 (2)_Xl0000167" xfId="861"/>
    <cellStyle name="_09.GD-Yte_TT_MSDC2008_12 Chi so gia 2012(chuan) co so" xfId="862"/>
    <cellStyle name="_09.GD-Yte_TT_MSDC2008_12 Giao duc, Y Te va Muc songnam2011" xfId="863"/>
    <cellStyle name="_09.GD-Yte_TT_MSDC2008_12 Giao duc, Y Te va Muc songnam2011_nien giam tom tat nong nghiep 2013" xfId="864"/>
    <cellStyle name="_09.GD-Yte_TT_MSDC2008_12 Giao duc, Y Te va Muc songnam2011_Phan II (In)" xfId="865"/>
    <cellStyle name="_09.GD-Yte_TT_MSDC2008_13 Van tai 2012" xfId="866"/>
    <cellStyle name="_09.GD-Yte_TT_MSDC2008_Book1" xfId="867"/>
    <cellStyle name="_09.GD-Yte_TT_MSDC2008_Ca the" xfId="3415"/>
    <cellStyle name="_09.GD-Yte_TT_MSDC2008_ca the NGDD 2011" xfId="3416"/>
    <cellStyle name="_09.GD-Yte_TT_MSDC2008_Ca the_ca the NGDD 2011" xfId="3417"/>
    <cellStyle name="_09.GD-Yte_TT_MSDC2008_Ca the1(OK)" xfId="3418"/>
    <cellStyle name="_09.GD-Yte_TT_MSDC2008_Dat Dai NGTT -2013" xfId="868"/>
    <cellStyle name="_09.GD-Yte_TT_MSDC2008_Giaoduc2013(ok)" xfId="869"/>
    <cellStyle name="_09.GD-Yte_TT_MSDC2008_GTSXNN" xfId="870"/>
    <cellStyle name="_09.GD-Yte_TT_MSDC2008_GTSXNN_Nongnghiep NGDD 2012_cap nhat den 24-5-2013(1)" xfId="871"/>
    <cellStyle name="_09.GD-Yte_TT_MSDC2008_Maket NGTT Thu chi NS 2011" xfId="872"/>
    <cellStyle name="_09.GD-Yte_TT_MSDC2008_Maket NGTT Thu chi NS 2011_08 Cong nghiep 2010" xfId="873"/>
    <cellStyle name="_09.GD-Yte_TT_MSDC2008_Maket NGTT Thu chi NS 2011_08 Thuong mai va Du lich (Ok)" xfId="874"/>
    <cellStyle name="_09.GD-Yte_TT_MSDC2008_Maket NGTT Thu chi NS 2011_09 Chi so gia 2011- VuTKG-1 (Ok)" xfId="875"/>
    <cellStyle name="_09.GD-Yte_TT_MSDC2008_Maket NGTT Thu chi NS 2011_09 Du lich" xfId="876"/>
    <cellStyle name="_09.GD-Yte_TT_MSDC2008_Maket NGTT Thu chi NS 2011_10 Van tai va BCVT (da sua ok)" xfId="877"/>
    <cellStyle name="_09.GD-Yte_TT_MSDC2008_Maket NGTT Thu chi NS 2011_12 Giao duc, Y Te va Muc songnam2011" xfId="878"/>
    <cellStyle name="_09.GD-Yte_TT_MSDC2008_Maket NGTT Thu chi NS 2011_nien giam tom tat du lich va XNK" xfId="879"/>
    <cellStyle name="_09.GD-Yte_TT_MSDC2008_Maket NGTT Thu chi NS 2011_Nongnghiep" xfId="880"/>
    <cellStyle name="_09.GD-Yte_TT_MSDC2008_Maket NGTT Thu chi NS 2011_XNK" xfId="881"/>
    <cellStyle name="_09.GD-Yte_TT_MSDC2008_Maket NGTT2012 LN,TS (7-1-2013)" xfId="882"/>
    <cellStyle name="_09.GD-Yte_TT_MSDC2008_Maket NGTT2012 LN,TS (7-1-2013)_Nongnghiep" xfId="883"/>
    <cellStyle name="_09.GD-Yte_TT_MSDC2008_Mau" xfId="884"/>
    <cellStyle name="_09.GD-Yte_TT_MSDC2008_Mau_1" xfId="3419"/>
    <cellStyle name="_09.GD-Yte_TT_MSDC2008_Mau_Mau" xfId="3626"/>
    <cellStyle name="_09.GD-Yte_TT_MSDC2008_Mau_TCCN" xfId="885"/>
    <cellStyle name="_09.GD-Yte_TT_MSDC2008_Mau_TKQG" xfId="886"/>
    <cellStyle name="_09.GD-Yte_TT_MSDC2008_NGDD Ca The ok" xfId="3420"/>
    <cellStyle name="_09.GD-Yte_TT_MSDC2008_Ngiam_lamnghiep_2011_v2(1)(1)" xfId="887"/>
    <cellStyle name="_09.GD-Yte_TT_MSDC2008_Ngiam_lamnghiep_2011_v2(1)(1)_Nongnghiep" xfId="888"/>
    <cellStyle name="_09.GD-Yte_TT_MSDC2008_NGTT LN,TS 2012 (Chuan)" xfId="889"/>
    <cellStyle name="_09.GD-Yte_TT_MSDC2008_nien giam 28.5.12_sua tn_Oanh-gui-3.15pm-28-5-2012" xfId="890"/>
    <cellStyle name="_09.GD-Yte_TT_MSDC2008_Nien giam day du  Nong nghiep 2010" xfId="891"/>
    <cellStyle name="_09.GD-Yte_TT_MSDC2008_Nien giam KT_TV 2010" xfId="892"/>
    <cellStyle name="_09.GD-Yte_TT_MSDC2008_nien giam tom tat nong nghiep 2013" xfId="893"/>
    <cellStyle name="_09.GD-Yte_TT_MSDC2008_Nien giam TT Vu Nong nghiep 2012(solieu)-gui Vu TH 29-3-2013" xfId="894"/>
    <cellStyle name="_09.GD-Yte_TT_MSDC2008_Nongnghiep" xfId="895"/>
    <cellStyle name="_09.GD-Yte_TT_MSDC2008_Nongnghiep_Bo sung 04 bieu Cong nghiep" xfId="896"/>
    <cellStyle name="_09.GD-Yte_TT_MSDC2008_Nongnghiep_Mau" xfId="897"/>
    <cellStyle name="_09.GD-Yte_TT_MSDC2008_Nongnghiep_Nongnghiep NGDD 2012_cap nhat den 24-5-2013(1)" xfId="898"/>
    <cellStyle name="_09.GD-Yte_TT_MSDC2008_Nongnghiep_TKQG" xfId="899"/>
    <cellStyle name="_09.GD-Yte_TT_MSDC2008_Phan i (in)" xfId="900"/>
    <cellStyle name="_09.GD-Yte_TT_MSDC2008_Phan II (094-211)" xfId="901"/>
    <cellStyle name="_09.GD-Yte_TT_MSDC2008_Phan II (In)" xfId="902"/>
    <cellStyle name="_09.GD-Yte_TT_MSDC2008_So lieu quoc te TH" xfId="903"/>
    <cellStyle name="_09.GD-Yte_TT_MSDC2008_So lieu quoc te TH_08 Cong nghiep 2010" xfId="904"/>
    <cellStyle name="_09.GD-Yte_TT_MSDC2008_So lieu quoc te TH_08 Thuong mai va Du lich (Ok)" xfId="905"/>
    <cellStyle name="_09.GD-Yte_TT_MSDC2008_So lieu quoc te TH_09 Chi so gia 2011- VuTKG-1 (Ok)" xfId="906"/>
    <cellStyle name="_09.GD-Yte_TT_MSDC2008_So lieu quoc te TH_09 Du lich" xfId="907"/>
    <cellStyle name="_09.GD-Yte_TT_MSDC2008_So lieu quoc te TH_10 Van tai va BCVT (da sua ok)" xfId="908"/>
    <cellStyle name="_09.GD-Yte_TT_MSDC2008_So lieu quoc te TH_12 Giao duc, Y Te va Muc songnam2011" xfId="909"/>
    <cellStyle name="_09.GD-Yte_TT_MSDC2008_So lieu quoc te TH_nien giam tom tat du lich va XNK" xfId="910"/>
    <cellStyle name="_09.GD-Yte_TT_MSDC2008_So lieu quoc te TH_Nongnghiep" xfId="911"/>
    <cellStyle name="_09.GD-Yte_TT_MSDC2008_So lieu quoc te TH_XNK" xfId="912"/>
    <cellStyle name="_09.GD-Yte_TT_MSDC2008_So lieu quoc te(GDP)" xfId="913"/>
    <cellStyle name="_09.GD-Yte_TT_MSDC2008_So lieu quoc te(GDP)_02  Dan so lao dong(OK)" xfId="914"/>
    <cellStyle name="_09.GD-Yte_TT_MSDC2008_So lieu quoc te(GDP)_03 TKQG va Thu chi NSNN 2012" xfId="915"/>
    <cellStyle name="_09.GD-Yte_TT_MSDC2008_So lieu quoc te(GDP)_04 Doanh nghiep va CSKDCT 2012" xfId="916"/>
    <cellStyle name="_09.GD-Yte_TT_MSDC2008_So lieu quoc te(GDP)_05 Doanh nghiep va Ca the_2011 (Ok)" xfId="917"/>
    <cellStyle name="_09.GD-Yte_TT_MSDC2008_So lieu quoc te(GDP)_06 NGTT LN,TS 2013 co so" xfId="918"/>
    <cellStyle name="_09.GD-Yte_TT_MSDC2008_So lieu quoc te(GDP)_07 NGTT CN 2012" xfId="919"/>
    <cellStyle name="_09.GD-Yte_TT_MSDC2008_So lieu quoc te(GDP)_08 Thuong mai Tong muc - Diep" xfId="920"/>
    <cellStyle name="_09.GD-Yte_TT_MSDC2008_So lieu quoc te(GDP)_08 Thuong mai va Du lich (Ok)" xfId="921"/>
    <cellStyle name="_09.GD-Yte_TT_MSDC2008_So lieu quoc te(GDP)_08 Thuong mai va Du lich (Ok)_nien giam tom tat nong nghiep 2013" xfId="922"/>
    <cellStyle name="_09.GD-Yte_TT_MSDC2008_So lieu quoc te(GDP)_08 Thuong mai va Du lich (Ok)_Phan II (In)" xfId="923"/>
    <cellStyle name="_09.GD-Yte_TT_MSDC2008_So lieu quoc te(GDP)_09 Chi so gia 2011- VuTKG-1 (Ok)" xfId="924"/>
    <cellStyle name="_09.GD-Yte_TT_MSDC2008_So lieu quoc te(GDP)_09 Chi so gia 2011- VuTKG-1 (Ok)_nien giam tom tat nong nghiep 2013" xfId="925"/>
    <cellStyle name="_09.GD-Yte_TT_MSDC2008_So lieu quoc te(GDP)_09 Chi so gia 2011- VuTKG-1 (Ok)_Phan II (In)" xfId="926"/>
    <cellStyle name="_09.GD-Yte_TT_MSDC2008_So lieu quoc te(GDP)_09 Du lich" xfId="927"/>
    <cellStyle name="_09.GD-Yte_TT_MSDC2008_So lieu quoc te(GDP)_09 Du lich_nien giam tom tat nong nghiep 2013" xfId="928"/>
    <cellStyle name="_09.GD-Yte_TT_MSDC2008_So lieu quoc te(GDP)_09 Du lich_Phan II (In)" xfId="929"/>
    <cellStyle name="_09.GD-Yte_TT_MSDC2008_So lieu quoc te(GDP)_10 Van tai va BCVT (da sua ok)" xfId="930"/>
    <cellStyle name="_09.GD-Yte_TT_MSDC2008_So lieu quoc te(GDP)_10 Van tai va BCVT (da sua ok)_nien giam tom tat nong nghiep 2013" xfId="931"/>
    <cellStyle name="_09.GD-Yte_TT_MSDC2008_So lieu quoc te(GDP)_10 Van tai va BCVT (da sua ok)_Phan II (In)" xfId="932"/>
    <cellStyle name="_09.GD-Yte_TT_MSDC2008_So lieu quoc te(GDP)_11 (3)" xfId="933"/>
    <cellStyle name="_09.GD-Yte_TT_MSDC2008_So lieu quoc te(GDP)_11 (3)_04 Doanh nghiep va CSKDCT 2012" xfId="934"/>
    <cellStyle name="_09.GD-Yte_TT_MSDC2008_So lieu quoc te(GDP)_11 (3)_Mau" xfId="3421"/>
    <cellStyle name="_09.GD-Yte_TT_MSDC2008_So lieu quoc te(GDP)_11 (3)_nien giam tom tat nong nghiep 2013" xfId="935"/>
    <cellStyle name="_09.GD-Yte_TT_MSDC2008_So lieu quoc te(GDP)_11 (3)_Phan II (In)" xfId="936"/>
    <cellStyle name="_09.GD-Yte_TT_MSDC2008_So lieu quoc te(GDP)_11 (3)_Xl0000167" xfId="937"/>
    <cellStyle name="_09.GD-Yte_TT_MSDC2008_So lieu quoc te(GDP)_12 (2)" xfId="938"/>
    <cellStyle name="_09.GD-Yte_TT_MSDC2008_So lieu quoc te(GDP)_12 (2)_04 Doanh nghiep va CSKDCT 2012" xfId="939"/>
    <cellStyle name="_09.GD-Yte_TT_MSDC2008_So lieu quoc te(GDP)_12 (2)_Mau" xfId="3422"/>
    <cellStyle name="_09.GD-Yte_TT_MSDC2008_So lieu quoc te(GDP)_12 (2)_nien giam tom tat nong nghiep 2013" xfId="940"/>
    <cellStyle name="_09.GD-Yte_TT_MSDC2008_So lieu quoc te(GDP)_12 (2)_Phan II (In)" xfId="941"/>
    <cellStyle name="_09.GD-Yte_TT_MSDC2008_So lieu quoc te(GDP)_12 (2)_Xl0000167" xfId="942"/>
    <cellStyle name="_09.GD-Yte_TT_MSDC2008_So lieu quoc te(GDP)_12 Giao duc, Y Te va Muc songnam2011" xfId="943"/>
    <cellStyle name="_09.GD-Yte_TT_MSDC2008_So lieu quoc te(GDP)_12 Giao duc, Y Te va Muc songnam2011_nien giam tom tat nong nghiep 2013" xfId="944"/>
    <cellStyle name="_09.GD-Yte_TT_MSDC2008_So lieu quoc te(GDP)_12 Giao duc, Y Te va Muc songnam2011_Phan II (In)" xfId="945"/>
    <cellStyle name="_09.GD-Yte_TT_MSDC2008_So lieu quoc te(GDP)_12 So lieu quoc te (Ok)" xfId="946"/>
    <cellStyle name="_09.GD-Yte_TT_MSDC2008_So lieu quoc te(GDP)_12 So lieu quoc te (Ok)_nien giam tom tat nong nghiep 2013" xfId="947"/>
    <cellStyle name="_09.GD-Yte_TT_MSDC2008_So lieu quoc te(GDP)_12 So lieu quoc te (Ok)_Phan II (In)" xfId="948"/>
    <cellStyle name="_09.GD-Yte_TT_MSDC2008_So lieu quoc te(GDP)_13 Van tai 2012" xfId="949"/>
    <cellStyle name="_09.GD-Yte_TT_MSDC2008_So lieu quoc te(GDP)_Giaoduc2013(ok)" xfId="950"/>
    <cellStyle name="_09.GD-Yte_TT_MSDC2008_So lieu quoc te(GDP)_Maket NGTT2012 LN,TS (7-1-2013)" xfId="951"/>
    <cellStyle name="_09.GD-Yte_TT_MSDC2008_So lieu quoc te(GDP)_Maket NGTT2012 LN,TS (7-1-2013)_Nongnghiep" xfId="952"/>
    <cellStyle name="_09.GD-Yte_TT_MSDC2008_So lieu quoc te(GDP)_Mau" xfId="3423"/>
    <cellStyle name="_09.GD-Yte_TT_MSDC2008_So lieu quoc te(GDP)_Ngiam_lamnghiep_2011_v2(1)(1)" xfId="953"/>
    <cellStyle name="_09.GD-Yte_TT_MSDC2008_So lieu quoc te(GDP)_Ngiam_lamnghiep_2011_v2(1)(1)_Nongnghiep" xfId="954"/>
    <cellStyle name="_09.GD-Yte_TT_MSDC2008_So lieu quoc te(GDP)_NGTT LN,TS 2012 (Chuan)" xfId="955"/>
    <cellStyle name="_09.GD-Yte_TT_MSDC2008_So lieu quoc te(GDP)_Nien giam TT Vu Nong nghiep 2012(solieu)-gui Vu TH 29-3-2013" xfId="956"/>
    <cellStyle name="_09.GD-Yte_TT_MSDC2008_So lieu quoc te(GDP)_Nongnghiep" xfId="957"/>
    <cellStyle name="_09.GD-Yte_TT_MSDC2008_So lieu quoc te(GDP)_Nongnghiep NGDD 2012_cap nhat den 24-5-2013(1)" xfId="958"/>
    <cellStyle name="_09.GD-Yte_TT_MSDC2008_So lieu quoc te(GDP)_Nongnghiep_Nongnghiep NGDD 2012_cap nhat den 24-5-2013(1)" xfId="959"/>
    <cellStyle name="_09.GD-Yte_TT_MSDC2008_So lieu quoc te(GDP)_TKQG" xfId="960"/>
    <cellStyle name="_09.GD-Yte_TT_MSDC2008_So lieu quoc te(GDP)_Xl0000147" xfId="961"/>
    <cellStyle name="_09.GD-Yte_TT_MSDC2008_So lieu quoc te(GDP)_Xl0000167" xfId="962"/>
    <cellStyle name="_09.GD-Yte_TT_MSDC2008_So lieu quoc te(GDP)_XNK" xfId="963"/>
    <cellStyle name="_09.GD-Yte_TT_MSDC2008_So lieu quoc te(GDP)_XNK_nien giam tom tat nong nghiep 2013" xfId="964"/>
    <cellStyle name="_09.GD-Yte_TT_MSDC2008_So lieu quoc te(GDP)_XNK_Phan II (In)" xfId="965"/>
    <cellStyle name="_09.GD-Yte_TT_MSDC2008_TKQG" xfId="966"/>
    <cellStyle name="_09.GD-Yte_TT_MSDC2008_Tong hop 1" xfId="967"/>
    <cellStyle name="_09.GD-Yte_TT_MSDC2008_Tong hop NGTT" xfId="968"/>
    <cellStyle name="_09.GD-Yte_TT_MSDC2008_Xl0000167" xfId="969"/>
    <cellStyle name="_09.GD-Yte_TT_MSDC2008_XNK" xfId="970"/>
    <cellStyle name="_09.GD-Yte_TT_MSDC2008_XNK_08 Thuong mai Tong muc - Diep" xfId="971"/>
    <cellStyle name="_09.GD-Yte_TT_MSDC2008_XNK_08 Thuong mai Tong muc - Diep_nien giam tom tat nong nghiep 2013" xfId="972"/>
    <cellStyle name="_09.GD-Yte_TT_MSDC2008_XNK_08 Thuong mai Tong muc - Diep_Phan II (In)" xfId="973"/>
    <cellStyle name="_09.GD-Yte_TT_MSDC2008_XNK_Bo sung 04 bieu Cong nghiep" xfId="974"/>
    <cellStyle name="_09.GD-Yte_TT_MSDC2008_XNK-2012" xfId="975"/>
    <cellStyle name="_09.GD-Yte_TT_MSDC2008_XNK-2012_nien giam tom tat nong nghiep 2013" xfId="976"/>
    <cellStyle name="_09.GD-Yte_TT_MSDC2008_XNK-2012_Phan II (In)" xfId="977"/>
    <cellStyle name="_09.GD-Yte_TT_MSDC2008_XNK-Market" xfId="978"/>
    <cellStyle name="_1.OK" xfId="979"/>
    <cellStyle name="_10.Bieuthegioi-tan_NGTT2008(1)" xfId="980"/>
    <cellStyle name="_10.Bieuthegioi-tan_NGTT2008(1) 10" xfId="981"/>
    <cellStyle name="_10.Bieuthegioi-tan_NGTT2008(1) 11" xfId="982"/>
    <cellStyle name="_10.Bieuthegioi-tan_NGTT2008(1) 12" xfId="983"/>
    <cellStyle name="_10.Bieuthegioi-tan_NGTT2008(1) 13" xfId="984"/>
    <cellStyle name="_10.Bieuthegioi-tan_NGTT2008(1) 14" xfId="985"/>
    <cellStyle name="_10.Bieuthegioi-tan_NGTT2008(1) 15" xfId="986"/>
    <cellStyle name="_10.Bieuthegioi-tan_NGTT2008(1) 16" xfId="987"/>
    <cellStyle name="_10.Bieuthegioi-tan_NGTT2008(1) 17" xfId="988"/>
    <cellStyle name="_10.Bieuthegioi-tan_NGTT2008(1) 18" xfId="989"/>
    <cellStyle name="_10.Bieuthegioi-tan_NGTT2008(1) 19" xfId="990"/>
    <cellStyle name="_10.Bieuthegioi-tan_NGTT2008(1) 2" xfId="991"/>
    <cellStyle name="_10.Bieuthegioi-tan_NGTT2008(1) 3" xfId="992"/>
    <cellStyle name="_10.Bieuthegioi-tan_NGTT2008(1) 4" xfId="993"/>
    <cellStyle name="_10.Bieuthegioi-tan_NGTT2008(1) 5" xfId="994"/>
    <cellStyle name="_10.Bieuthegioi-tan_NGTT2008(1) 6" xfId="995"/>
    <cellStyle name="_10.Bieuthegioi-tan_NGTT2008(1) 7" xfId="996"/>
    <cellStyle name="_10.Bieuthegioi-tan_NGTT2008(1) 8" xfId="997"/>
    <cellStyle name="_10.Bieuthegioi-tan_NGTT2008(1) 9" xfId="998"/>
    <cellStyle name="_10.Bieuthegioi-tan_NGTT2008(1)_01 Don vi HC" xfId="999"/>
    <cellStyle name="_10.Bieuthegioi-tan_NGTT2008(1)_01 DVHC-DD-KH (10 bieu)" xfId="3424"/>
    <cellStyle name="_10.Bieuthegioi-tan_NGTT2008(1)_01 DVHC-DSLD 2010" xfId="1000"/>
    <cellStyle name="_10.Bieuthegioi-tan_NGTT2008(1)_01 DVHC-DSLD 2010_01 Don vi HC" xfId="1001"/>
    <cellStyle name="_10.Bieuthegioi-tan_NGTT2008(1)_01 DVHC-DSLD 2010_02 Danso_Laodong 2012(chuan) CO SO" xfId="1002"/>
    <cellStyle name="_10.Bieuthegioi-tan_NGTT2008(1)_01 DVHC-DSLD 2010_04 Doanh nghiep va CSKDCT 2012" xfId="1003"/>
    <cellStyle name="_10.Bieuthegioi-tan_NGTT2008(1)_01 DVHC-DSLD 2010_05 Doanh nghiep va Ca the (25)" xfId="3425"/>
    <cellStyle name="_10.Bieuthegioi-tan_NGTT2008(1)_01 DVHC-DSLD 2010_08 Thuong mai Tong muc - Diep" xfId="1004"/>
    <cellStyle name="_10.Bieuthegioi-tan_NGTT2008(1)_01 DVHC-DSLD 2010_Bo sung 04 bieu Cong nghiep" xfId="1005"/>
    <cellStyle name="_10.Bieuthegioi-tan_NGTT2008(1)_01 DVHC-DSLD 2010_Ca the" xfId="3426"/>
    <cellStyle name="_10.Bieuthegioi-tan_NGTT2008(1)_01 DVHC-DSLD 2010_ca the NGDD 2011" xfId="3427"/>
    <cellStyle name="_10.Bieuthegioi-tan_NGTT2008(1)_01 DVHC-DSLD 2010_Ca the_ca the NGDD 2011" xfId="3428"/>
    <cellStyle name="_10.Bieuthegioi-tan_NGTT2008(1)_01 DVHC-DSLD 2010_Ca the1(OK)" xfId="3429"/>
    <cellStyle name="_10.Bieuthegioi-tan_NGTT2008(1)_01 DVHC-DSLD 2010_Mau" xfId="1006"/>
    <cellStyle name="_10.Bieuthegioi-tan_NGTT2008(1)_01 DVHC-DSLD 2010_Mau_1" xfId="3430"/>
    <cellStyle name="_10.Bieuthegioi-tan_NGTT2008(1)_01 DVHC-DSLD 2010_NGDD Ca The ok" xfId="3431"/>
    <cellStyle name="_10.Bieuthegioi-tan_NGTT2008(1)_01 DVHC-DSLD 2010_nien giam 28.5.12_sua tn_Oanh-gui-3.15pm-28-5-2012" xfId="1007"/>
    <cellStyle name="_10.Bieuthegioi-tan_NGTT2008(1)_01 DVHC-DSLD 2010_Nien giam KT_TV 2010" xfId="1008"/>
    <cellStyle name="_10.Bieuthegioi-tan_NGTT2008(1)_01 DVHC-DSLD 2010_nien giam tom tat 2010 (thuy)" xfId="1009"/>
    <cellStyle name="_10.Bieuthegioi-tan_NGTT2008(1)_01 DVHC-DSLD 2010_nien giam tom tat 2010 (thuy)_01 Don vi HC" xfId="1010"/>
    <cellStyle name="_10.Bieuthegioi-tan_NGTT2008(1)_01 DVHC-DSLD 2010_nien giam tom tat 2010 (thuy)_02 Danso_Laodong 2012(chuan) CO SO" xfId="1011"/>
    <cellStyle name="_10.Bieuthegioi-tan_NGTT2008(1)_01 DVHC-DSLD 2010_nien giam tom tat 2010 (thuy)_04 Doanh nghiep va CSKDCT 2012" xfId="1012"/>
    <cellStyle name="_10.Bieuthegioi-tan_NGTT2008(1)_01 DVHC-DSLD 2010_nien giam tom tat 2010 (thuy)_08 Thuong mai Tong muc - Diep" xfId="1013"/>
    <cellStyle name="_10.Bieuthegioi-tan_NGTT2008(1)_01 DVHC-DSLD 2010_nien giam tom tat 2010 (thuy)_09 Thuong mai va Du lich" xfId="1014"/>
    <cellStyle name="_10.Bieuthegioi-tan_NGTT2008(1)_01 DVHC-DSLD 2010_nien giam tom tat 2010 (thuy)_09 Thuong mai va Du lich_01 Don vi HC" xfId="1015"/>
    <cellStyle name="_10.Bieuthegioi-tan_NGTT2008(1)_01 DVHC-DSLD 2010_nien giam tom tat 2010 (thuy)_09 Thuong mai va Du lich_nien giam tom tat nong nghiep 2013" xfId="1016"/>
    <cellStyle name="_10.Bieuthegioi-tan_NGTT2008(1)_01 DVHC-DSLD 2010_nien giam tom tat 2010 (thuy)_09 Thuong mai va Du lich_Phan II (In)" xfId="1017"/>
    <cellStyle name="_10.Bieuthegioi-tan_NGTT2008(1)_01 DVHC-DSLD 2010_nien giam tom tat 2010 (thuy)_nien giam 28.5.12_sua tn_Oanh-gui-3.15pm-28-5-2012" xfId="1018"/>
    <cellStyle name="_10.Bieuthegioi-tan_NGTT2008(1)_01 DVHC-DSLD 2010_nien giam tom tat 2010 (thuy)_nien giam tom tat nong nghiep 2013" xfId="1019"/>
    <cellStyle name="_10.Bieuthegioi-tan_NGTT2008(1)_01 DVHC-DSLD 2010_nien giam tom tat 2010 (thuy)_Phan II (In)" xfId="1020"/>
    <cellStyle name="_10.Bieuthegioi-tan_NGTT2008(1)_01 DVHC-DSLD 2010_nien giam tom tat 2010 (thuy)_TKQG" xfId="1021"/>
    <cellStyle name="_10.Bieuthegioi-tan_NGTT2008(1)_01 DVHC-DSLD 2010_nien giam tom tat 2010 (thuy)_Xl0000167" xfId="1022"/>
    <cellStyle name="_10.Bieuthegioi-tan_NGTT2008(1)_01 DVHC-DSLD 2010_nien giam tom tat nong nghiep 2013" xfId="1023"/>
    <cellStyle name="_10.Bieuthegioi-tan_NGTT2008(1)_01 DVHC-DSLD 2010_Phan II (In)" xfId="1024"/>
    <cellStyle name="_10.Bieuthegioi-tan_NGTT2008(1)_01 DVHC-DSLD 2010_Tong hop NGTT" xfId="1025"/>
    <cellStyle name="_10.Bieuthegioi-tan_NGTT2008(1)_01 DVHC-DSLD 2010_Tong hop NGTT_09 Thuong mai va Du lich" xfId="1026"/>
    <cellStyle name="_10.Bieuthegioi-tan_NGTT2008(1)_01 DVHC-DSLD 2010_Tong hop NGTT_09 Thuong mai va Du lich_01 Don vi HC" xfId="1027"/>
    <cellStyle name="_10.Bieuthegioi-tan_NGTT2008(1)_01 DVHC-DSLD 2010_Tong hop NGTT_09 Thuong mai va Du lich_nien giam tom tat nong nghiep 2013" xfId="1028"/>
    <cellStyle name="_10.Bieuthegioi-tan_NGTT2008(1)_01 DVHC-DSLD 2010_Tong hop NGTT_09 Thuong mai va Du lich_Phan II (In)" xfId="1029"/>
    <cellStyle name="_10.Bieuthegioi-tan_NGTT2008(1)_01 DVHC-DSLD 2010_Xl0000167" xfId="1030"/>
    <cellStyle name="_10.Bieuthegioi-tan_NGTT2008(1)_02  Dan so lao dong(OK)" xfId="1031"/>
    <cellStyle name="_10.Bieuthegioi-tan_NGTT2008(1)_02 Dan so 2010 (ok)" xfId="1032"/>
    <cellStyle name="_10.Bieuthegioi-tan_NGTT2008(1)_02 Dan so Lao dong 2011" xfId="1033"/>
    <cellStyle name="_10.Bieuthegioi-tan_NGTT2008(1)_02 Danso_Laodong 2012(chuan) CO SO" xfId="1034"/>
    <cellStyle name="_10.Bieuthegioi-tan_NGTT2008(1)_02 DSLD_2011(ok).xls" xfId="1035"/>
    <cellStyle name="_10.Bieuthegioi-tan_NGTT2008(1)_03 Dautu 2010" xfId="1036"/>
    <cellStyle name="_10.Bieuthegioi-tan_NGTT2008(1)_03 Dautu 2010_01 Don vi HC" xfId="1037"/>
    <cellStyle name="_10.Bieuthegioi-tan_NGTT2008(1)_03 Dautu 2010_02 Danso_Laodong 2012(chuan) CO SO" xfId="1038"/>
    <cellStyle name="_10.Bieuthegioi-tan_NGTT2008(1)_03 Dautu 2010_04 Doanh nghiep va CSKDCT 2012" xfId="1039"/>
    <cellStyle name="_10.Bieuthegioi-tan_NGTT2008(1)_03 Dautu 2010_08 Thuong mai Tong muc - Diep" xfId="1040"/>
    <cellStyle name="_10.Bieuthegioi-tan_NGTT2008(1)_03 Dautu 2010_09 Thuong mai va Du lich" xfId="1041"/>
    <cellStyle name="_10.Bieuthegioi-tan_NGTT2008(1)_03 Dautu 2010_09 Thuong mai va Du lich_01 Don vi HC" xfId="1042"/>
    <cellStyle name="_10.Bieuthegioi-tan_NGTT2008(1)_03 Dautu 2010_09 Thuong mai va Du lich_nien giam tom tat nong nghiep 2013" xfId="1043"/>
    <cellStyle name="_10.Bieuthegioi-tan_NGTT2008(1)_03 Dautu 2010_09 Thuong mai va Du lich_Phan II (In)" xfId="1044"/>
    <cellStyle name="_10.Bieuthegioi-tan_NGTT2008(1)_03 Dautu 2010_nien giam 28.5.12_sua tn_Oanh-gui-3.15pm-28-5-2012" xfId="1045"/>
    <cellStyle name="_10.Bieuthegioi-tan_NGTT2008(1)_03 Dautu 2010_nien giam tom tat nong nghiep 2013" xfId="1046"/>
    <cellStyle name="_10.Bieuthegioi-tan_NGTT2008(1)_03 Dautu 2010_Phan II (In)" xfId="1047"/>
    <cellStyle name="_10.Bieuthegioi-tan_NGTT2008(1)_03 Dautu 2010_TKQG" xfId="1048"/>
    <cellStyle name="_10.Bieuthegioi-tan_NGTT2008(1)_03 Dautu 2010_Xl0000167" xfId="1049"/>
    <cellStyle name="_10.Bieuthegioi-tan_NGTT2008(1)_03 TKQG" xfId="1050"/>
    <cellStyle name="_10.Bieuthegioi-tan_NGTT2008(1)_03 TKQG_02  Dan so lao dong(OK)" xfId="1051"/>
    <cellStyle name="_10.Bieuthegioi-tan_NGTT2008(1)_03 TKQG_Xl0000167" xfId="1052"/>
    <cellStyle name="_10.Bieuthegioi-tan_NGTT2008(1)_04 Doanh nghiep va CSKDCT 2012" xfId="1053"/>
    <cellStyle name="_10.Bieuthegioi-tan_NGTT2008(1)_05 Doanh nghiep va Ca the (25)" xfId="3432"/>
    <cellStyle name="_10.Bieuthegioi-tan_NGTT2008(1)_05 Doanh nghiep va Ca the_2011 (Ok)" xfId="1054"/>
    <cellStyle name="_10.Bieuthegioi-tan_NGTT2008(1)_05 Thu chi NSNN" xfId="1055"/>
    <cellStyle name="_10.Bieuthegioi-tan_NGTT2008(1)_05 Thuong mai" xfId="1056"/>
    <cellStyle name="_10.Bieuthegioi-tan_NGTT2008(1)_05 Thuong mai_02 Danso_Laodong 2012(chuan) CO SO" xfId="1057"/>
    <cellStyle name="_10.Bieuthegioi-tan_NGTT2008(1)_05 Thuong mai_04 Doanh nghiep va CSKDCT 2012" xfId="1058"/>
    <cellStyle name="_10.Bieuthegioi-tan_NGTT2008(1)_05 Thuong mai_05 Doanh nghiep va Ca the (25)" xfId="3433"/>
    <cellStyle name="_10.Bieuthegioi-tan_NGTT2008(1)_05 Thuong mai_Ca the" xfId="3434"/>
    <cellStyle name="_10.Bieuthegioi-tan_NGTT2008(1)_05 Thuong mai_ca the NGDD 2011" xfId="3435"/>
    <cellStyle name="_10.Bieuthegioi-tan_NGTT2008(1)_05 Thuong mai_Ca the_ca the NGDD 2011" xfId="3436"/>
    <cellStyle name="_10.Bieuthegioi-tan_NGTT2008(1)_05 Thuong mai_Ca the1(OK)" xfId="3437"/>
    <cellStyle name="_10.Bieuthegioi-tan_NGTT2008(1)_05 Thuong mai_Mau" xfId="3438"/>
    <cellStyle name="_10.Bieuthegioi-tan_NGTT2008(1)_05 Thuong mai_Mau_NGDD Ca The ok" xfId="3439"/>
    <cellStyle name="_10.Bieuthegioi-tan_NGTT2008(1)_05 Thuong mai_NGDD Ca The ok" xfId="3440"/>
    <cellStyle name="_10.Bieuthegioi-tan_NGTT2008(1)_05 Thuong mai_nien giam 28.5.12_sua tn_Oanh-gui-3.15pm-28-5-2012" xfId="1059"/>
    <cellStyle name="_10.Bieuthegioi-tan_NGTT2008(1)_05 Thuong mai_Nien giam KT_TV 2010" xfId="1060"/>
    <cellStyle name="_10.Bieuthegioi-tan_NGTT2008(1)_05 Thuong mai_nien giam tom tat nong nghiep 2013" xfId="1061"/>
    <cellStyle name="_10.Bieuthegioi-tan_NGTT2008(1)_05 Thuong mai_Phan II (In)" xfId="1062"/>
    <cellStyle name="_10.Bieuthegioi-tan_NGTT2008(1)_05 Thuong mai_Xl0000167" xfId="1063"/>
    <cellStyle name="_10.Bieuthegioi-tan_NGTT2008(1)_06 NGTT LN,TS 2013 co so" xfId="1064"/>
    <cellStyle name="_10.Bieuthegioi-tan_NGTT2008(1)_06 Nong, lam nghiep 2010  (ok)" xfId="1065"/>
    <cellStyle name="_10.Bieuthegioi-tan_NGTT2008(1)_06 Van tai" xfId="1066"/>
    <cellStyle name="_10.Bieuthegioi-tan_NGTT2008(1)_06 Van tai_02 Danso_Laodong 2012(chuan) CO SO" xfId="1067"/>
    <cellStyle name="_10.Bieuthegioi-tan_NGTT2008(1)_06 Van tai_04 Doanh nghiep va CSKDCT 2012" xfId="1068"/>
    <cellStyle name="_10.Bieuthegioi-tan_NGTT2008(1)_06 Van tai_05 Doanh nghiep va Ca the (25)" xfId="3441"/>
    <cellStyle name="_10.Bieuthegioi-tan_NGTT2008(1)_06 Van tai_Ca the" xfId="3442"/>
    <cellStyle name="_10.Bieuthegioi-tan_NGTT2008(1)_06 Van tai_ca the NGDD 2011" xfId="3443"/>
    <cellStyle name="_10.Bieuthegioi-tan_NGTT2008(1)_06 Van tai_Ca the_ca the NGDD 2011" xfId="3444"/>
    <cellStyle name="_10.Bieuthegioi-tan_NGTT2008(1)_06 Van tai_Ca the1(OK)" xfId="3445"/>
    <cellStyle name="_10.Bieuthegioi-tan_NGTT2008(1)_06 Van tai_Mau" xfId="3446"/>
    <cellStyle name="_10.Bieuthegioi-tan_NGTT2008(1)_06 Van tai_Mau_NGDD Ca The ok" xfId="3447"/>
    <cellStyle name="_10.Bieuthegioi-tan_NGTT2008(1)_06 Van tai_NGDD Ca The ok" xfId="3448"/>
    <cellStyle name="_10.Bieuthegioi-tan_NGTT2008(1)_06 Van tai_nien giam 28.5.12_sua tn_Oanh-gui-3.15pm-28-5-2012" xfId="1069"/>
    <cellStyle name="_10.Bieuthegioi-tan_NGTT2008(1)_06 Van tai_Nien giam KT_TV 2010" xfId="1070"/>
    <cellStyle name="_10.Bieuthegioi-tan_NGTT2008(1)_06 Van tai_nien giam tom tat nong nghiep 2013" xfId="1071"/>
    <cellStyle name="_10.Bieuthegioi-tan_NGTT2008(1)_06 Van tai_Phan II (In)" xfId="1072"/>
    <cellStyle name="_10.Bieuthegioi-tan_NGTT2008(1)_06 Van tai_Xl0000167" xfId="1073"/>
    <cellStyle name="_10.Bieuthegioi-tan_NGTT2008(1)_07 Buu dien" xfId="1074"/>
    <cellStyle name="_10.Bieuthegioi-tan_NGTT2008(1)_07 Buu dien_02 Danso_Laodong 2012(chuan) CO SO" xfId="1075"/>
    <cellStyle name="_10.Bieuthegioi-tan_NGTT2008(1)_07 Buu dien_04 Doanh nghiep va CSKDCT 2012" xfId="1076"/>
    <cellStyle name="_10.Bieuthegioi-tan_NGTT2008(1)_07 Buu dien_05 Doanh nghiep va Ca the (25)" xfId="3449"/>
    <cellStyle name="_10.Bieuthegioi-tan_NGTT2008(1)_07 Buu dien_Ca the" xfId="3450"/>
    <cellStyle name="_10.Bieuthegioi-tan_NGTT2008(1)_07 Buu dien_ca the NGDD 2011" xfId="3451"/>
    <cellStyle name="_10.Bieuthegioi-tan_NGTT2008(1)_07 Buu dien_Ca the_ca the NGDD 2011" xfId="3452"/>
    <cellStyle name="_10.Bieuthegioi-tan_NGTT2008(1)_07 Buu dien_Ca the1(OK)" xfId="3453"/>
    <cellStyle name="_10.Bieuthegioi-tan_NGTT2008(1)_07 Buu dien_Mau" xfId="3454"/>
    <cellStyle name="_10.Bieuthegioi-tan_NGTT2008(1)_07 Buu dien_Mau_NGDD Ca The ok" xfId="3455"/>
    <cellStyle name="_10.Bieuthegioi-tan_NGTT2008(1)_07 Buu dien_NGDD Ca The ok" xfId="3456"/>
    <cellStyle name="_10.Bieuthegioi-tan_NGTT2008(1)_07 Buu dien_nien giam 28.5.12_sua tn_Oanh-gui-3.15pm-28-5-2012" xfId="1077"/>
    <cellStyle name="_10.Bieuthegioi-tan_NGTT2008(1)_07 Buu dien_Nien giam KT_TV 2010" xfId="1078"/>
    <cellStyle name="_10.Bieuthegioi-tan_NGTT2008(1)_07 Buu dien_nien giam tom tat nong nghiep 2013" xfId="1079"/>
    <cellStyle name="_10.Bieuthegioi-tan_NGTT2008(1)_07 Buu dien_Phan II (In)" xfId="1080"/>
    <cellStyle name="_10.Bieuthegioi-tan_NGTT2008(1)_07 Buu dien_Xl0000167" xfId="1081"/>
    <cellStyle name="_10.Bieuthegioi-tan_NGTT2008(1)_07 NGTT CN 2012" xfId="1082"/>
    <cellStyle name="_10.Bieuthegioi-tan_NGTT2008(1)_08 Thuong mai Tong muc - Diep" xfId="1083"/>
    <cellStyle name="_10.Bieuthegioi-tan_NGTT2008(1)_08 Thuong mai va Du lich (Ok)" xfId="1084"/>
    <cellStyle name="_10.Bieuthegioi-tan_NGTT2008(1)_08 Thuong mai va Du lich (Ok)_nien giam tom tat nong nghiep 2013" xfId="1085"/>
    <cellStyle name="_10.Bieuthegioi-tan_NGTT2008(1)_08 Thuong mai va Du lich (Ok)_Phan II (In)" xfId="1086"/>
    <cellStyle name="_10.Bieuthegioi-tan_NGTT2008(1)_08 Van tai" xfId="1087"/>
    <cellStyle name="_10.Bieuthegioi-tan_NGTT2008(1)_08 Van tai_02 Danso_Laodong 2012(chuan) CO SO" xfId="1088"/>
    <cellStyle name="_10.Bieuthegioi-tan_NGTT2008(1)_08 Van tai_04 Doanh nghiep va CSKDCT 2012" xfId="1089"/>
    <cellStyle name="_10.Bieuthegioi-tan_NGTT2008(1)_08 Van tai_05 Doanh nghiep va Ca the (25)" xfId="3457"/>
    <cellStyle name="_10.Bieuthegioi-tan_NGTT2008(1)_08 Van tai_Ca the" xfId="3458"/>
    <cellStyle name="_10.Bieuthegioi-tan_NGTT2008(1)_08 Van tai_ca the NGDD 2011" xfId="3459"/>
    <cellStyle name="_10.Bieuthegioi-tan_NGTT2008(1)_08 Van tai_Ca the_ca the NGDD 2011" xfId="3460"/>
    <cellStyle name="_10.Bieuthegioi-tan_NGTT2008(1)_08 Van tai_Ca the1(OK)" xfId="3461"/>
    <cellStyle name="_10.Bieuthegioi-tan_NGTT2008(1)_08 Van tai_Mau" xfId="3462"/>
    <cellStyle name="_10.Bieuthegioi-tan_NGTT2008(1)_08 Van tai_Mau_NGDD Ca The ok" xfId="3463"/>
    <cellStyle name="_10.Bieuthegioi-tan_NGTT2008(1)_08 Van tai_NGDD Ca The ok" xfId="3464"/>
    <cellStyle name="_10.Bieuthegioi-tan_NGTT2008(1)_08 Van tai_nien giam 28.5.12_sua tn_Oanh-gui-3.15pm-28-5-2012" xfId="1090"/>
    <cellStyle name="_10.Bieuthegioi-tan_NGTT2008(1)_08 Van tai_Nien giam KT_TV 2010" xfId="1091"/>
    <cellStyle name="_10.Bieuthegioi-tan_NGTT2008(1)_08 Van tai_nien giam tom tat nong nghiep 2013" xfId="1092"/>
    <cellStyle name="_10.Bieuthegioi-tan_NGTT2008(1)_08 Van tai_Phan II (In)" xfId="1093"/>
    <cellStyle name="_10.Bieuthegioi-tan_NGTT2008(1)_08 Van tai_Xl0000167" xfId="1094"/>
    <cellStyle name="_10.Bieuthegioi-tan_NGTT2008(1)_08 Yte-van hoa" xfId="1095"/>
    <cellStyle name="_10.Bieuthegioi-tan_NGTT2008(1)_08 Yte-van hoa_02 Danso_Laodong 2012(chuan) CO SO" xfId="1096"/>
    <cellStyle name="_10.Bieuthegioi-tan_NGTT2008(1)_08 Yte-van hoa_04 Doanh nghiep va CSKDCT 2012" xfId="1097"/>
    <cellStyle name="_10.Bieuthegioi-tan_NGTT2008(1)_08 Yte-van hoa_05 Doanh nghiep va Ca the (25)" xfId="3465"/>
    <cellStyle name="_10.Bieuthegioi-tan_NGTT2008(1)_08 Yte-van hoa_Ca the" xfId="3466"/>
    <cellStyle name="_10.Bieuthegioi-tan_NGTT2008(1)_08 Yte-van hoa_ca the NGDD 2011" xfId="3467"/>
    <cellStyle name="_10.Bieuthegioi-tan_NGTT2008(1)_08 Yte-van hoa_Ca the_ca the NGDD 2011" xfId="3468"/>
    <cellStyle name="_10.Bieuthegioi-tan_NGTT2008(1)_08 Yte-van hoa_Ca the1(OK)" xfId="3469"/>
    <cellStyle name="_10.Bieuthegioi-tan_NGTT2008(1)_08 Yte-van hoa_Mau" xfId="3470"/>
    <cellStyle name="_10.Bieuthegioi-tan_NGTT2008(1)_08 Yte-van hoa_Mau_NGDD Ca The ok" xfId="3471"/>
    <cellStyle name="_10.Bieuthegioi-tan_NGTT2008(1)_08 Yte-van hoa_NGDD Ca The ok" xfId="3472"/>
    <cellStyle name="_10.Bieuthegioi-tan_NGTT2008(1)_08 Yte-van hoa_nien giam 28.5.12_sua tn_Oanh-gui-3.15pm-28-5-2012" xfId="1098"/>
    <cellStyle name="_10.Bieuthegioi-tan_NGTT2008(1)_08 Yte-van hoa_Nien giam KT_TV 2010" xfId="1099"/>
    <cellStyle name="_10.Bieuthegioi-tan_NGTT2008(1)_08 Yte-van hoa_nien giam tom tat nong nghiep 2013" xfId="1100"/>
    <cellStyle name="_10.Bieuthegioi-tan_NGTT2008(1)_08 Yte-van hoa_Phan II (In)" xfId="1101"/>
    <cellStyle name="_10.Bieuthegioi-tan_NGTT2008(1)_08 Yte-van hoa_Xl0000167" xfId="1102"/>
    <cellStyle name="_10.Bieuthegioi-tan_NGTT2008(1)_09 Chi so gia 2011- VuTKG-1 (Ok)" xfId="1103"/>
    <cellStyle name="_10.Bieuthegioi-tan_NGTT2008(1)_09 Chi so gia 2011- VuTKG-1 (Ok)_nien giam tom tat nong nghiep 2013" xfId="1104"/>
    <cellStyle name="_10.Bieuthegioi-tan_NGTT2008(1)_09 Chi so gia 2011- VuTKG-1 (Ok)_Phan II (In)" xfId="1105"/>
    <cellStyle name="_10.Bieuthegioi-tan_NGTT2008(1)_09 Du lich" xfId="1106"/>
    <cellStyle name="_10.Bieuthegioi-tan_NGTT2008(1)_09 Du lich_nien giam tom tat nong nghiep 2013" xfId="1107"/>
    <cellStyle name="_10.Bieuthegioi-tan_NGTT2008(1)_09 Du lich_Phan II (In)" xfId="1108"/>
    <cellStyle name="_10.Bieuthegioi-tan_NGTT2008(1)_09 Thuong mai va Du lich" xfId="1109"/>
    <cellStyle name="_10.Bieuthegioi-tan_NGTT2008(1)_09 Thuong mai va Du lich_01 Don vi HC" xfId="1110"/>
    <cellStyle name="_10.Bieuthegioi-tan_NGTT2008(1)_09 Thuong mai va Du lich_nien giam tom tat nong nghiep 2013" xfId="1111"/>
    <cellStyle name="_10.Bieuthegioi-tan_NGTT2008(1)_09 Thuong mai va Du lich_Phan II (In)" xfId="1112"/>
    <cellStyle name="_10.Bieuthegioi-tan_NGTT2008(1)_10 Market VH, YT, GD, NGTT 2011 " xfId="1113"/>
    <cellStyle name="_10.Bieuthegioi-tan_NGTT2008(1)_10 Market VH, YT, GD, NGTT 2011 _02  Dan so lao dong(OK)" xfId="1114"/>
    <cellStyle name="_10.Bieuthegioi-tan_NGTT2008(1)_10 Market VH, YT, GD, NGTT 2011 _03 TKQG va Thu chi NSNN 2012" xfId="1115"/>
    <cellStyle name="_10.Bieuthegioi-tan_NGTT2008(1)_10 Market VH, YT, GD, NGTT 2011 _04 Doanh nghiep va CSKDCT 2012" xfId="1116"/>
    <cellStyle name="_10.Bieuthegioi-tan_NGTT2008(1)_10 Market VH, YT, GD, NGTT 2011 _05 Doanh nghiep va Ca the_2011 (Ok)" xfId="1117"/>
    <cellStyle name="_10.Bieuthegioi-tan_NGTT2008(1)_10 Market VH, YT, GD, NGTT 2011 _06 NGTT LN,TS 2013 co so" xfId="1118"/>
    <cellStyle name="_10.Bieuthegioi-tan_NGTT2008(1)_10 Market VH, YT, GD, NGTT 2011 _07 NGTT CN 2012" xfId="1119"/>
    <cellStyle name="_10.Bieuthegioi-tan_NGTT2008(1)_10 Market VH, YT, GD, NGTT 2011 _08 Thuong mai Tong muc - Diep" xfId="1120"/>
    <cellStyle name="_10.Bieuthegioi-tan_NGTT2008(1)_10 Market VH, YT, GD, NGTT 2011 _08 Thuong mai va Du lich (Ok)" xfId="1121"/>
    <cellStyle name="_10.Bieuthegioi-tan_NGTT2008(1)_10 Market VH, YT, GD, NGTT 2011 _08 Thuong mai va Du lich (Ok)_nien giam tom tat nong nghiep 2013" xfId="1122"/>
    <cellStyle name="_10.Bieuthegioi-tan_NGTT2008(1)_10 Market VH, YT, GD, NGTT 2011 _08 Thuong mai va Du lich (Ok)_Phan II (In)" xfId="1123"/>
    <cellStyle name="_10.Bieuthegioi-tan_NGTT2008(1)_10 Market VH, YT, GD, NGTT 2011 _09 Chi so gia 2011- VuTKG-1 (Ok)" xfId="1124"/>
    <cellStyle name="_10.Bieuthegioi-tan_NGTT2008(1)_10 Market VH, YT, GD, NGTT 2011 _09 Chi so gia 2011- VuTKG-1 (Ok)_nien giam tom tat nong nghiep 2013" xfId="1125"/>
    <cellStyle name="_10.Bieuthegioi-tan_NGTT2008(1)_10 Market VH, YT, GD, NGTT 2011 _09 Chi so gia 2011- VuTKG-1 (Ok)_Phan II (In)" xfId="1126"/>
    <cellStyle name="_10.Bieuthegioi-tan_NGTT2008(1)_10 Market VH, YT, GD, NGTT 2011 _09 Du lich" xfId="1127"/>
    <cellStyle name="_10.Bieuthegioi-tan_NGTT2008(1)_10 Market VH, YT, GD, NGTT 2011 _09 Du lich_nien giam tom tat nong nghiep 2013" xfId="1128"/>
    <cellStyle name="_10.Bieuthegioi-tan_NGTT2008(1)_10 Market VH, YT, GD, NGTT 2011 _09 Du lich_Phan II (In)" xfId="1129"/>
    <cellStyle name="_10.Bieuthegioi-tan_NGTT2008(1)_10 Market VH, YT, GD, NGTT 2011 _10 Van tai va BCVT (da sua ok)" xfId="1130"/>
    <cellStyle name="_10.Bieuthegioi-tan_NGTT2008(1)_10 Market VH, YT, GD, NGTT 2011 _10 Van tai va BCVT (da sua ok)_nien giam tom tat nong nghiep 2013" xfId="1131"/>
    <cellStyle name="_10.Bieuthegioi-tan_NGTT2008(1)_10 Market VH, YT, GD, NGTT 2011 _10 Van tai va BCVT (da sua ok)_Phan II (In)" xfId="1132"/>
    <cellStyle name="_10.Bieuthegioi-tan_NGTT2008(1)_10 Market VH, YT, GD, NGTT 2011 _11 (3)" xfId="1133"/>
    <cellStyle name="_10.Bieuthegioi-tan_NGTT2008(1)_10 Market VH, YT, GD, NGTT 2011 _11 (3)_04 Doanh nghiep va CSKDCT 2012" xfId="1134"/>
    <cellStyle name="_10.Bieuthegioi-tan_NGTT2008(1)_10 Market VH, YT, GD, NGTT 2011 _11 (3)_Mau" xfId="3473"/>
    <cellStyle name="_10.Bieuthegioi-tan_NGTT2008(1)_10 Market VH, YT, GD, NGTT 2011 _11 (3)_nien giam tom tat nong nghiep 2013" xfId="1135"/>
    <cellStyle name="_10.Bieuthegioi-tan_NGTT2008(1)_10 Market VH, YT, GD, NGTT 2011 _11 (3)_Phan II (In)" xfId="1136"/>
    <cellStyle name="_10.Bieuthegioi-tan_NGTT2008(1)_10 Market VH, YT, GD, NGTT 2011 _11 (3)_Xl0000167" xfId="1137"/>
    <cellStyle name="_10.Bieuthegioi-tan_NGTT2008(1)_10 Market VH, YT, GD, NGTT 2011 _12 (2)" xfId="1138"/>
    <cellStyle name="_10.Bieuthegioi-tan_NGTT2008(1)_10 Market VH, YT, GD, NGTT 2011 _12 (2)_04 Doanh nghiep va CSKDCT 2012" xfId="1139"/>
    <cellStyle name="_10.Bieuthegioi-tan_NGTT2008(1)_10 Market VH, YT, GD, NGTT 2011 _12 (2)_Mau" xfId="3474"/>
    <cellStyle name="_10.Bieuthegioi-tan_NGTT2008(1)_10 Market VH, YT, GD, NGTT 2011 _12 (2)_nien giam tom tat nong nghiep 2013" xfId="1140"/>
    <cellStyle name="_10.Bieuthegioi-tan_NGTT2008(1)_10 Market VH, YT, GD, NGTT 2011 _12 (2)_Phan II (In)" xfId="1141"/>
    <cellStyle name="_10.Bieuthegioi-tan_NGTT2008(1)_10 Market VH, YT, GD, NGTT 2011 _12 (2)_Xl0000167" xfId="1142"/>
    <cellStyle name="_10.Bieuthegioi-tan_NGTT2008(1)_10 Market VH, YT, GD, NGTT 2011 _12 Giao duc, Y Te va Muc songnam2011" xfId="1143"/>
    <cellStyle name="_10.Bieuthegioi-tan_NGTT2008(1)_10 Market VH, YT, GD, NGTT 2011 _12 Giao duc, Y Te va Muc songnam2011_nien giam tom tat nong nghiep 2013" xfId="1144"/>
    <cellStyle name="_10.Bieuthegioi-tan_NGTT2008(1)_10 Market VH, YT, GD, NGTT 2011 _12 Giao duc, Y Te va Muc songnam2011_Phan II (In)" xfId="1145"/>
    <cellStyle name="_10.Bieuthegioi-tan_NGTT2008(1)_10 Market VH, YT, GD, NGTT 2011 _13 Van tai 2012" xfId="1146"/>
    <cellStyle name="_10.Bieuthegioi-tan_NGTT2008(1)_10 Market VH, YT, GD, NGTT 2011 _Giaoduc2013(ok)" xfId="1147"/>
    <cellStyle name="_10.Bieuthegioi-tan_NGTT2008(1)_10 Market VH, YT, GD, NGTT 2011 _Maket NGTT2012 LN,TS (7-1-2013)" xfId="1148"/>
    <cellStyle name="_10.Bieuthegioi-tan_NGTT2008(1)_10 Market VH, YT, GD, NGTT 2011 _Maket NGTT2012 LN,TS (7-1-2013)_Nongnghiep" xfId="1149"/>
    <cellStyle name="_10.Bieuthegioi-tan_NGTT2008(1)_10 Market VH, YT, GD, NGTT 2011 _Mau" xfId="3475"/>
    <cellStyle name="_10.Bieuthegioi-tan_NGTT2008(1)_10 Market VH, YT, GD, NGTT 2011 _Ngiam_lamnghiep_2011_v2(1)(1)" xfId="1150"/>
    <cellStyle name="_10.Bieuthegioi-tan_NGTT2008(1)_10 Market VH, YT, GD, NGTT 2011 _Ngiam_lamnghiep_2011_v2(1)(1)_Nongnghiep" xfId="1151"/>
    <cellStyle name="_10.Bieuthegioi-tan_NGTT2008(1)_10 Market VH, YT, GD, NGTT 2011 _NGTT LN,TS 2012 (Chuan)" xfId="1152"/>
    <cellStyle name="_10.Bieuthegioi-tan_NGTT2008(1)_10 Market VH, YT, GD, NGTT 2011 _Nien giam TT Vu Nong nghiep 2012(solieu)-gui Vu TH 29-3-2013" xfId="1153"/>
    <cellStyle name="_10.Bieuthegioi-tan_NGTT2008(1)_10 Market VH, YT, GD, NGTT 2011 _Nongnghiep" xfId="1154"/>
    <cellStyle name="_10.Bieuthegioi-tan_NGTT2008(1)_10 Market VH, YT, GD, NGTT 2011 _Nongnghiep NGDD 2012_cap nhat den 24-5-2013(1)" xfId="1155"/>
    <cellStyle name="_10.Bieuthegioi-tan_NGTT2008(1)_10 Market VH, YT, GD, NGTT 2011 _Nongnghiep_Nongnghiep NGDD 2012_cap nhat den 24-5-2013(1)" xfId="1156"/>
    <cellStyle name="_10.Bieuthegioi-tan_NGTT2008(1)_10 Market VH, YT, GD, NGTT 2011 _So lieu quoc te TH" xfId="1157"/>
    <cellStyle name="_10.Bieuthegioi-tan_NGTT2008(1)_10 Market VH, YT, GD, NGTT 2011 _So lieu quoc te TH_nien giam tom tat nong nghiep 2013" xfId="1158"/>
    <cellStyle name="_10.Bieuthegioi-tan_NGTT2008(1)_10 Market VH, YT, GD, NGTT 2011 _So lieu quoc te TH_Phan II (In)" xfId="1159"/>
    <cellStyle name="_10.Bieuthegioi-tan_NGTT2008(1)_10 Market VH, YT, GD, NGTT 2011 _TKQG" xfId="1160"/>
    <cellStyle name="_10.Bieuthegioi-tan_NGTT2008(1)_10 Market VH, YT, GD, NGTT 2011 _Xl0000147" xfId="1161"/>
    <cellStyle name="_10.Bieuthegioi-tan_NGTT2008(1)_10 Market VH, YT, GD, NGTT 2011 _Xl0000167" xfId="1162"/>
    <cellStyle name="_10.Bieuthegioi-tan_NGTT2008(1)_10 Market VH, YT, GD, NGTT 2011 _XNK" xfId="1163"/>
    <cellStyle name="_10.Bieuthegioi-tan_NGTT2008(1)_10 Market VH, YT, GD, NGTT 2011 _XNK_nien giam tom tat nong nghiep 2013" xfId="1164"/>
    <cellStyle name="_10.Bieuthegioi-tan_NGTT2008(1)_10 Market VH, YT, GD, NGTT 2011 _XNK_Phan II (In)" xfId="1165"/>
    <cellStyle name="_10.Bieuthegioi-tan_NGTT2008(1)_10 Van tai va BCVT (da sua ok)" xfId="1166"/>
    <cellStyle name="_10.Bieuthegioi-tan_NGTT2008(1)_10 Van tai va BCVT (da sua ok)_nien giam tom tat nong nghiep 2013" xfId="1167"/>
    <cellStyle name="_10.Bieuthegioi-tan_NGTT2008(1)_10 Van tai va BCVT (da sua ok)_Phan II (In)" xfId="1168"/>
    <cellStyle name="_10.Bieuthegioi-tan_NGTT2008(1)_10 VH, YT, GD, NGTT 2010 - (OK)" xfId="1169"/>
    <cellStyle name="_10.Bieuthegioi-tan_NGTT2008(1)_10 VH, YT, GD, NGTT 2010 - (OK)_Bo sung 04 bieu Cong nghiep" xfId="1170"/>
    <cellStyle name="_10.Bieuthegioi-tan_NGTT2008(1)_11 (3)" xfId="1171"/>
    <cellStyle name="_10.Bieuthegioi-tan_NGTT2008(1)_11 (3)_04 Doanh nghiep va CSKDCT 2012" xfId="1172"/>
    <cellStyle name="_10.Bieuthegioi-tan_NGTT2008(1)_11 (3)_Mau" xfId="3476"/>
    <cellStyle name="_10.Bieuthegioi-tan_NGTT2008(1)_11 (3)_nien giam tom tat nong nghiep 2013" xfId="1173"/>
    <cellStyle name="_10.Bieuthegioi-tan_NGTT2008(1)_11 (3)_Phan II (In)" xfId="1174"/>
    <cellStyle name="_10.Bieuthegioi-tan_NGTT2008(1)_11 (3)_Xl0000167" xfId="1175"/>
    <cellStyle name="_10.Bieuthegioi-tan_NGTT2008(1)_11 So lieu quoc te 2010-final" xfId="1176"/>
    <cellStyle name="_10.Bieuthegioi-tan_NGTT2008(1)_12 (2)" xfId="1177"/>
    <cellStyle name="_10.Bieuthegioi-tan_NGTT2008(1)_12 (2)_04 Doanh nghiep va CSKDCT 2012" xfId="1178"/>
    <cellStyle name="_10.Bieuthegioi-tan_NGTT2008(1)_12 (2)_Mau" xfId="3477"/>
    <cellStyle name="_10.Bieuthegioi-tan_NGTT2008(1)_12 (2)_nien giam tom tat nong nghiep 2013" xfId="1179"/>
    <cellStyle name="_10.Bieuthegioi-tan_NGTT2008(1)_12 (2)_Phan II (In)" xfId="1180"/>
    <cellStyle name="_10.Bieuthegioi-tan_NGTT2008(1)_12 (2)_Xl0000167" xfId="1181"/>
    <cellStyle name="_10.Bieuthegioi-tan_NGTT2008(1)_12 Chi so gia 2012(chuan) co so" xfId="1182"/>
    <cellStyle name="_10.Bieuthegioi-tan_NGTT2008(1)_12 Giao duc, Y Te va Muc songnam2011" xfId="1183"/>
    <cellStyle name="_10.Bieuthegioi-tan_NGTT2008(1)_12 Giao duc, Y Te va Muc songnam2011_nien giam tom tat nong nghiep 2013" xfId="1184"/>
    <cellStyle name="_10.Bieuthegioi-tan_NGTT2008(1)_12 Giao duc, Y Te va Muc songnam2011_Phan II (In)" xfId="1185"/>
    <cellStyle name="_10.Bieuthegioi-tan_NGTT2008(1)_13 Van tai 2012" xfId="1186"/>
    <cellStyle name="_10.Bieuthegioi-tan_NGTT2008(1)_Book1" xfId="1187"/>
    <cellStyle name="_10.Bieuthegioi-tan_NGTT2008(1)_Book3" xfId="1188"/>
    <cellStyle name="_10.Bieuthegioi-tan_NGTT2008(1)_Book3 10" xfId="1189"/>
    <cellStyle name="_10.Bieuthegioi-tan_NGTT2008(1)_Book3 11" xfId="1190"/>
    <cellStyle name="_10.Bieuthegioi-tan_NGTT2008(1)_Book3 12" xfId="1191"/>
    <cellStyle name="_10.Bieuthegioi-tan_NGTT2008(1)_Book3 13" xfId="1192"/>
    <cellStyle name="_10.Bieuthegioi-tan_NGTT2008(1)_Book3 14" xfId="1193"/>
    <cellStyle name="_10.Bieuthegioi-tan_NGTT2008(1)_Book3 15" xfId="1194"/>
    <cellStyle name="_10.Bieuthegioi-tan_NGTT2008(1)_Book3 16" xfId="1195"/>
    <cellStyle name="_10.Bieuthegioi-tan_NGTT2008(1)_Book3 17" xfId="1196"/>
    <cellStyle name="_10.Bieuthegioi-tan_NGTT2008(1)_Book3 18" xfId="1197"/>
    <cellStyle name="_10.Bieuthegioi-tan_NGTT2008(1)_Book3 19" xfId="1198"/>
    <cellStyle name="_10.Bieuthegioi-tan_NGTT2008(1)_Book3 2" xfId="1199"/>
    <cellStyle name="_10.Bieuthegioi-tan_NGTT2008(1)_Book3 3" xfId="1200"/>
    <cellStyle name="_10.Bieuthegioi-tan_NGTT2008(1)_Book3 4" xfId="1201"/>
    <cellStyle name="_10.Bieuthegioi-tan_NGTT2008(1)_Book3 5" xfId="1202"/>
    <cellStyle name="_10.Bieuthegioi-tan_NGTT2008(1)_Book3 6" xfId="1203"/>
    <cellStyle name="_10.Bieuthegioi-tan_NGTT2008(1)_Book3 7" xfId="1204"/>
    <cellStyle name="_10.Bieuthegioi-tan_NGTT2008(1)_Book3 8" xfId="1205"/>
    <cellStyle name="_10.Bieuthegioi-tan_NGTT2008(1)_Book3 9" xfId="1206"/>
    <cellStyle name="_10.Bieuthegioi-tan_NGTT2008(1)_Book3_01 Don vi HC" xfId="1207"/>
    <cellStyle name="_10.Bieuthegioi-tan_NGTT2008(1)_Book3_01 DVHC-DD-KH (10 bieu)" xfId="3478"/>
    <cellStyle name="_10.Bieuthegioi-tan_NGTT2008(1)_Book3_01 DVHC-DSLD 2010" xfId="1208"/>
    <cellStyle name="_10.Bieuthegioi-tan_NGTT2008(1)_Book3_02  Dan so lao dong(OK)" xfId="1209"/>
    <cellStyle name="_10.Bieuthegioi-tan_NGTT2008(1)_Book3_02 Dan so 2010 (ok)" xfId="1210"/>
    <cellStyle name="_10.Bieuthegioi-tan_NGTT2008(1)_Book3_02 Dan so Lao dong 2011" xfId="1211"/>
    <cellStyle name="_10.Bieuthegioi-tan_NGTT2008(1)_Book3_02 Danso_Laodong 2012(chuan) CO SO" xfId="1212"/>
    <cellStyle name="_10.Bieuthegioi-tan_NGTT2008(1)_Book3_02 DSLD_2011(ok).xls" xfId="1213"/>
    <cellStyle name="_10.Bieuthegioi-tan_NGTT2008(1)_Book3_03 TKQG va Thu chi NSNN 2012" xfId="1214"/>
    <cellStyle name="_10.Bieuthegioi-tan_NGTT2008(1)_Book3_04 Doanh nghiep va CSKDCT 2012" xfId="1215"/>
    <cellStyle name="_10.Bieuthegioi-tan_NGTT2008(1)_Book3_05 Doanh nghiep va Ca the (25)" xfId="3479"/>
    <cellStyle name="_10.Bieuthegioi-tan_NGTT2008(1)_Book3_05 Doanh nghiep va Ca the_2011 (Ok)" xfId="1216"/>
    <cellStyle name="_10.Bieuthegioi-tan_NGTT2008(1)_Book3_05 NGTT DN 2010 (OK)" xfId="1217"/>
    <cellStyle name="_10.Bieuthegioi-tan_NGTT2008(1)_Book3_05 NGTT DN 2010 (OK)_Bo sung 04 bieu Cong nghiep" xfId="1218"/>
    <cellStyle name="_10.Bieuthegioi-tan_NGTT2008(1)_Book3_06 NGTT LN,TS 2013 co so" xfId="1219"/>
    <cellStyle name="_10.Bieuthegioi-tan_NGTT2008(1)_Book3_06 Nong, lam nghiep 2010  (ok)" xfId="1220"/>
    <cellStyle name="_10.Bieuthegioi-tan_NGTT2008(1)_Book3_07 NGTT CN 2012" xfId="1221"/>
    <cellStyle name="_10.Bieuthegioi-tan_NGTT2008(1)_Book3_08 Thuong mai Tong muc - Diep" xfId="1222"/>
    <cellStyle name="_10.Bieuthegioi-tan_NGTT2008(1)_Book3_08 Thuong mai va Du lich (Ok)" xfId="1223"/>
    <cellStyle name="_10.Bieuthegioi-tan_NGTT2008(1)_Book3_08 Thuong mai va Du lich (Ok)_nien giam tom tat nong nghiep 2013" xfId="1224"/>
    <cellStyle name="_10.Bieuthegioi-tan_NGTT2008(1)_Book3_08 Thuong mai va Du lich (Ok)_Phan II (In)" xfId="1225"/>
    <cellStyle name="_10.Bieuthegioi-tan_NGTT2008(1)_Book3_09 Chi so gia 2011- VuTKG-1 (Ok)" xfId="1226"/>
    <cellStyle name="_10.Bieuthegioi-tan_NGTT2008(1)_Book3_09 Chi so gia 2011- VuTKG-1 (Ok)_nien giam tom tat nong nghiep 2013" xfId="1227"/>
    <cellStyle name="_10.Bieuthegioi-tan_NGTT2008(1)_Book3_09 Chi so gia 2011- VuTKG-1 (Ok)_Phan II (In)" xfId="1228"/>
    <cellStyle name="_10.Bieuthegioi-tan_NGTT2008(1)_Book3_09 Du lich" xfId="1229"/>
    <cellStyle name="_10.Bieuthegioi-tan_NGTT2008(1)_Book3_09 Du lich_nien giam tom tat nong nghiep 2013" xfId="1230"/>
    <cellStyle name="_10.Bieuthegioi-tan_NGTT2008(1)_Book3_09 Du lich_Phan II (In)" xfId="1231"/>
    <cellStyle name="_10.Bieuthegioi-tan_NGTT2008(1)_Book3_10 Market VH, YT, GD, NGTT 2011 " xfId="1232"/>
    <cellStyle name="_10.Bieuthegioi-tan_NGTT2008(1)_Book3_10 Market VH, YT, GD, NGTT 2011 _02  Dan so lao dong(OK)" xfId="1233"/>
    <cellStyle name="_10.Bieuthegioi-tan_NGTT2008(1)_Book3_10 Market VH, YT, GD, NGTT 2011 _03 TKQG va Thu chi NSNN 2012" xfId="1234"/>
    <cellStyle name="_10.Bieuthegioi-tan_NGTT2008(1)_Book3_10 Market VH, YT, GD, NGTT 2011 _04 Doanh nghiep va CSKDCT 2012" xfId="1235"/>
    <cellStyle name="_10.Bieuthegioi-tan_NGTT2008(1)_Book3_10 Market VH, YT, GD, NGTT 2011 _05 Doanh nghiep va Ca the_2011 (Ok)" xfId="1236"/>
    <cellStyle name="_10.Bieuthegioi-tan_NGTT2008(1)_Book3_10 Market VH, YT, GD, NGTT 2011 _06 NGTT LN,TS 2013 co so" xfId="1237"/>
    <cellStyle name="_10.Bieuthegioi-tan_NGTT2008(1)_Book3_10 Market VH, YT, GD, NGTT 2011 _07 NGTT CN 2012" xfId="1238"/>
    <cellStyle name="_10.Bieuthegioi-tan_NGTT2008(1)_Book3_10 Market VH, YT, GD, NGTT 2011 _08 Thuong mai Tong muc - Diep" xfId="1239"/>
    <cellStyle name="_10.Bieuthegioi-tan_NGTT2008(1)_Book3_10 Market VH, YT, GD, NGTT 2011 _08 Thuong mai va Du lich (Ok)" xfId="1240"/>
    <cellStyle name="_10.Bieuthegioi-tan_NGTT2008(1)_Book3_10 Market VH, YT, GD, NGTT 2011 _08 Thuong mai va Du lich (Ok)_nien giam tom tat nong nghiep 2013" xfId="1241"/>
    <cellStyle name="_10.Bieuthegioi-tan_NGTT2008(1)_Book3_10 Market VH, YT, GD, NGTT 2011 _08 Thuong mai va Du lich (Ok)_Phan II (In)" xfId="1242"/>
    <cellStyle name="_10.Bieuthegioi-tan_NGTT2008(1)_Book3_10 Market VH, YT, GD, NGTT 2011 _09 Chi so gia 2011- VuTKG-1 (Ok)" xfId="1243"/>
    <cellStyle name="_10.Bieuthegioi-tan_NGTT2008(1)_Book3_10 Market VH, YT, GD, NGTT 2011 _09 Chi so gia 2011- VuTKG-1 (Ok)_nien giam tom tat nong nghiep 2013" xfId="1244"/>
    <cellStyle name="_10.Bieuthegioi-tan_NGTT2008(1)_Book3_10 Market VH, YT, GD, NGTT 2011 _09 Chi so gia 2011- VuTKG-1 (Ok)_Phan II (In)" xfId="1245"/>
    <cellStyle name="_10.Bieuthegioi-tan_NGTT2008(1)_Book3_10 Market VH, YT, GD, NGTT 2011 _09 Du lich" xfId="1246"/>
    <cellStyle name="_10.Bieuthegioi-tan_NGTT2008(1)_Book3_10 Market VH, YT, GD, NGTT 2011 _09 Du lich_nien giam tom tat nong nghiep 2013" xfId="1247"/>
    <cellStyle name="_10.Bieuthegioi-tan_NGTT2008(1)_Book3_10 Market VH, YT, GD, NGTT 2011 _09 Du lich_Phan II (In)" xfId="1248"/>
    <cellStyle name="_10.Bieuthegioi-tan_NGTT2008(1)_Book3_10 Market VH, YT, GD, NGTT 2011 _10 Van tai va BCVT (da sua ok)" xfId="1249"/>
    <cellStyle name="_10.Bieuthegioi-tan_NGTT2008(1)_Book3_10 Market VH, YT, GD, NGTT 2011 _10 Van tai va BCVT (da sua ok)_nien giam tom tat nong nghiep 2013" xfId="1250"/>
    <cellStyle name="_10.Bieuthegioi-tan_NGTT2008(1)_Book3_10 Market VH, YT, GD, NGTT 2011 _10 Van tai va BCVT (da sua ok)_Phan II (In)" xfId="1251"/>
    <cellStyle name="_10.Bieuthegioi-tan_NGTT2008(1)_Book3_10 Market VH, YT, GD, NGTT 2011 _11 (3)" xfId="1252"/>
    <cellStyle name="_10.Bieuthegioi-tan_NGTT2008(1)_Book3_10 Market VH, YT, GD, NGTT 2011 _11 (3)_04 Doanh nghiep va CSKDCT 2012" xfId="1253"/>
    <cellStyle name="_10.Bieuthegioi-tan_NGTT2008(1)_Book3_10 Market VH, YT, GD, NGTT 2011 _11 (3)_Mau" xfId="3480"/>
    <cellStyle name="_10.Bieuthegioi-tan_NGTT2008(1)_Book3_10 Market VH, YT, GD, NGTT 2011 _11 (3)_nien giam tom tat nong nghiep 2013" xfId="1254"/>
    <cellStyle name="_10.Bieuthegioi-tan_NGTT2008(1)_Book3_10 Market VH, YT, GD, NGTT 2011 _11 (3)_Phan II (In)" xfId="1255"/>
    <cellStyle name="_10.Bieuthegioi-tan_NGTT2008(1)_Book3_10 Market VH, YT, GD, NGTT 2011 _11 (3)_Xl0000167" xfId="1256"/>
    <cellStyle name="_10.Bieuthegioi-tan_NGTT2008(1)_Book3_10 Market VH, YT, GD, NGTT 2011 _12 (2)" xfId="1257"/>
    <cellStyle name="_10.Bieuthegioi-tan_NGTT2008(1)_Book3_10 Market VH, YT, GD, NGTT 2011 _12 (2)_04 Doanh nghiep va CSKDCT 2012" xfId="1258"/>
    <cellStyle name="_10.Bieuthegioi-tan_NGTT2008(1)_Book3_10 Market VH, YT, GD, NGTT 2011 _12 (2)_Mau" xfId="3481"/>
    <cellStyle name="_10.Bieuthegioi-tan_NGTT2008(1)_Book3_10 Market VH, YT, GD, NGTT 2011 _12 (2)_nien giam tom tat nong nghiep 2013" xfId="1259"/>
    <cellStyle name="_10.Bieuthegioi-tan_NGTT2008(1)_Book3_10 Market VH, YT, GD, NGTT 2011 _12 (2)_Phan II (In)" xfId="1260"/>
    <cellStyle name="_10.Bieuthegioi-tan_NGTT2008(1)_Book3_10 Market VH, YT, GD, NGTT 2011 _12 (2)_Xl0000167" xfId="1261"/>
    <cellStyle name="_10.Bieuthegioi-tan_NGTT2008(1)_Book3_10 Market VH, YT, GD, NGTT 2011 _12 Giao duc, Y Te va Muc songnam2011" xfId="1262"/>
    <cellStyle name="_10.Bieuthegioi-tan_NGTT2008(1)_Book3_10 Market VH, YT, GD, NGTT 2011 _12 Giao duc, Y Te va Muc songnam2011_nien giam tom tat nong nghiep 2013" xfId="1263"/>
    <cellStyle name="_10.Bieuthegioi-tan_NGTT2008(1)_Book3_10 Market VH, YT, GD, NGTT 2011 _12 Giao duc, Y Te va Muc songnam2011_Phan II (In)" xfId="1264"/>
    <cellStyle name="_10.Bieuthegioi-tan_NGTT2008(1)_Book3_10 Market VH, YT, GD, NGTT 2011 _13 Van tai 2012" xfId="1265"/>
    <cellStyle name="_10.Bieuthegioi-tan_NGTT2008(1)_Book3_10 Market VH, YT, GD, NGTT 2011 _Giaoduc2013(ok)" xfId="1266"/>
    <cellStyle name="_10.Bieuthegioi-tan_NGTT2008(1)_Book3_10 Market VH, YT, GD, NGTT 2011 _Maket NGTT2012 LN,TS (7-1-2013)" xfId="1267"/>
    <cellStyle name="_10.Bieuthegioi-tan_NGTT2008(1)_Book3_10 Market VH, YT, GD, NGTT 2011 _Maket NGTT2012 LN,TS (7-1-2013)_Nongnghiep" xfId="1268"/>
    <cellStyle name="_10.Bieuthegioi-tan_NGTT2008(1)_Book3_10 Market VH, YT, GD, NGTT 2011 _Mau" xfId="3482"/>
    <cellStyle name="_10.Bieuthegioi-tan_NGTT2008(1)_Book3_10 Market VH, YT, GD, NGTT 2011 _Ngiam_lamnghiep_2011_v2(1)(1)" xfId="1269"/>
    <cellStyle name="_10.Bieuthegioi-tan_NGTT2008(1)_Book3_10 Market VH, YT, GD, NGTT 2011 _Ngiam_lamnghiep_2011_v2(1)(1)_Nongnghiep" xfId="1270"/>
    <cellStyle name="_10.Bieuthegioi-tan_NGTT2008(1)_Book3_10 Market VH, YT, GD, NGTT 2011 _NGTT LN,TS 2012 (Chuan)" xfId="1271"/>
    <cellStyle name="_10.Bieuthegioi-tan_NGTT2008(1)_Book3_10 Market VH, YT, GD, NGTT 2011 _Nien giam TT Vu Nong nghiep 2012(solieu)-gui Vu TH 29-3-2013" xfId="1272"/>
    <cellStyle name="_10.Bieuthegioi-tan_NGTT2008(1)_Book3_10 Market VH, YT, GD, NGTT 2011 _Nongnghiep" xfId="1273"/>
    <cellStyle name="_10.Bieuthegioi-tan_NGTT2008(1)_Book3_10 Market VH, YT, GD, NGTT 2011 _Nongnghiep NGDD 2012_cap nhat den 24-5-2013(1)" xfId="1274"/>
    <cellStyle name="_10.Bieuthegioi-tan_NGTT2008(1)_Book3_10 Market VH, YT, GD, NGTT 2011 _Nongnghiep_Nongnghiep NGDD 2012_cap nhat den 24-5-2013(1)" xfId="1275"/>
    <cellStyle name="_10.Bieuthegioi-tan_NGTT2008(1)_Book3_10 Market VH, YT, GD, NGTT 2011 _So lieu quoc te TH" xfId="1276"/>
    <cellStyle name="_10.Bieuthegioi-tan_NGTT2008(1)_Book3_10 Market VH, YT, GD, NGTT 2011 _So lieu quoc te TH_nien giam tom tat nong nghiep 2013" xfId="1277"/>
    <cellStyle name="_10.Bieuthegioi-tan_NGTT2008(1)_Book3_10 Market VH, YT, GD, NGTT 2011 _So lieu quoc te TH_Phan II (In)" xfId="1278"/>
    <cellStyle name="_10.Bieuthegioi-tan_NGTT2008(1)_Book3_10 Market VH, YT, GD, NGTT 2011 _TKQG" xfId="1279"/>
    <cellStyle name="_10.Bieuthegioi-tan_NGTT2008(1)_Book3_10 Market VH, YT, GD, NGTT 2011 _Xl0000147" xfId="1280"/>
    <cellStyle name="_10.Bieuthegioi-tan_NGTT2008(1)_Book3_10 Market VH, YT, GD, NGTT 2011 _Xl0000167" xfId="1281"/>
    <cellStyle name="_10.Bieuthegioi-tan_NGTT2008(1)_Book3_10 Market VH, YT, GD, NGTT 2011 _XNK" xfId="1282"/>
    <cellStyle name="_10.Bieuthegioi-tan_NGTT2008(1)_Book3_10 Market VH, YT, GD, NGTT 2011 _XNK_nien giam tom tat nong nghiep 2013" xfId="1283"/>
    <cellStyle name="_10.Bieuthegioi-tan_NGTT2008(1)_Book3_10 Market VH, YT, GD, NGTT 2011 _XNK_Phan II (In)" xfId="1284"/>
    <cellStyle name="_10.Bieuthegioi-tan_NGTT2008(1)_Book3_10 Van tai va BCVT (da sua ok)" xfId="1285"/>
    <cellStyle name="_10.Bieuthegioi-tan_NGTT2008(1)_Book3_10 Van tai va BCVT (da sua ok)_nien giam tom tat nong nghiep 2013" xfId="1286"/>
    <cellStyle name="_10.Bieuthegioi-tan_NGTT2008(1)_Book3_10 Van tai va BCVT (da sua ok)_Phan II (In)" xfId="1287"/>
    <cellStyle name="_10.Bieuthegioi-tan_NGTT2008(1)_Book3_10 VH, YT, GD, NGTT 2010 - (OK)" xfId="1288"/>
    <cellStyle name="_10.Bieuthegioi-tan_NGTT2008(1)_Book3_10 VH, YT, GD, NGTT 2010 - (OK)_Bo sung 04 bieu Cong nghiep" xfId="1289"/>
    <cellStyle name="_10.Bieuthegioi-tan_NGTT2008(1)_Book3_11 (3)" xfId="1290"/>
    <cellStyle name="_10.Bieuthegioi-tan_NGTT2008(1)_Book3_11 (3)_04 Doanh nghiep va CSKDCT 2012" xfId="1291"/>
    <cellStyle name="_10.Bieuthegioi-tan_NGTT2008(1)_Book3_11 (3)_Mau" xfId="3483"/>
    <cellStyle name="_10.Bieuthegioi-tan_NGTT2008(1)_Book3_11 (3)_nien giam tom tat nong nghiep 2013" xfId="1292"/>
    <cellStyle name="_10.Bieuthegioi-tan_NGTT2008(1)_Book3_11 (3)_Phan II (In)" xfId="1293"/>
    <cellStyle name="_10.Bieuthegioi-tan_NGTT2008(1)_Book3_11 (3)_Xl0000167" xfId="1294"/>
    <cellStyle name="_10.Bieuthegioi-tan_NGTT2008(1)_Book3_12 (2)" xfId="1295"/>
    <cellStyle name="_10.Bieuthegioi-tan_NGTT2008(1)_Book3_12 (2)_04 Doanh nghiep va CSKDCT 2012" xfId="1296"/>
    <cellStyle name="_10.Bieuthegioi-tan_NGTT2008(1)_Book3_12 (2)_Mau" xfId="3484"/>
    <cellStyle name="_10.Bieuthegioi-tan_NGTT2008(1)_Book3_12 (2)_nien giam tom tat nong nghiep 2013" xfId="1297"/>
    <cellStyle name="_10.Bieuthegioi-tan_NGTT2008(1)_Book3_12 (2)_Phan II (In)" xfId="1298"/>
    <cellStyle name="_10.Bieuthegioi-tan_NGTT2008(1)_Book3_12 (2)_Xl0000167" xfId="1299"/>
    <cellStyle name="_10.Bieuthegioi-tan_NGTT2008(1)_Book3_12 Chi so gia 2012(chuan) co so" xfId="1300"/>
    <cellStyle name="_10.Bieuthegioi-tan_NGTT2008(1)_Book3_12 Giao duc, Y Te va Muc songnam2011" xfId="1301"/>
    <cellStyle name="_10.Bieuthegioi-tan_NGTT2008(1)_Book3_12 Giao duc, Y Te va Muc songnam2011_nien giam tom tat nong nghiep 2013" xfId="1302"/>
    <cellStyle name="_10.Bieuthegioi-tan_NGTT2008(1)_Book3_12 Giao duc, Y Te va Muc songnam2011_Phan II (In)" xfId="1303"/>
    <cellStyle name="_10.Bieuthegioi-tan_NGTT2008(1)_Book3_13 Van tai 2012" xfId="1304"/>
    <cellStyle name="_10.Bieuthegioi-tan_NGTT2008(1)_Book3_Book1" xfId="1305"/>
    <cellStyle name="_10.Bieuthegioi-tan_NGTT2008(1)_Book3_CucThongke-phucdap-Tuan-Anh" xfId="1306"/>
    <cellStyle name="_10.Bieuthegioi-tan_NGTT2008(1)_Book3_Giaoduc2013(ok)" xfId="1307"/>
    <cellStyle name="_10.Bieuthegioi-tan_NGTT2008(1)_Book3_GTSXNN" xfId="1308"/>
    <cellStyle name="_10.Bieuthegioi-tan_NGTT2008(1)_Book3_GTSXNN_Nongnghiep NGDD 2012_cap nhat den 24-5-2013(1)" xfId="1309"/>
    <cellStyle name="_10.Bieuthegioi-tan_NGTT2008(1)_Book3_Maket NGTT2012 LN,TS (7-1-2013)" xfId="1310"/>
    <cellStyle name="_10.Bieuthegioi-tan_NGTT2008(1)_Book3_Maket NGTT2012 LN,TS (7-1-2013)_Nongnghiep" xfId="1311"/>
    <cellStyle name="_10.Bieuthegioi-tan_NGTT2008(1)_Book3_Ngiam_lamnghiep_2011_v2(1)(1)" xfId="1312"/>
    <cellStyle name="_10.Bieuthegioi-tan_NGTT2008(1)_Book3_Ngiam_lamnghiep_2011_v2(1)(1)_Nongnghiep" xfId="1313"/>
    <cellStyle name="_10.Bieuthegioi-tan_NGTT2008(1)_Book3_NGTT LN,TS 2012 (Chuan)" xfId="1314"/>
    <cellStyle name="_10.Bieuthegioi-tan_NGTT2008(1)_Book3_Nien giam day du  Nong nghiep 2010" xfId="1315"/>
    <cellStyle name="_10.Bieuthegioi-tan_NGTT2008(1)_Book3_Nien giam TT Vu Nong nghiep 2012(solieu)-gui Vu TH 29-3-2013" xfId="1316"/>
    <cellStyle name="_10.Bieuthegioi-tan_NGTT2008(1)_Book3_Nongnghiep" xfId="1317"/>
    <cellStyle name="_10.Bieuthegioi-tan_NGTT2008(1)_Book3_Nongnghiep_Bo sung 04 bieu Cong nghiep" xfId="1318"/>
    <cellStyle name="_10.Bieuthegioi-tan_NGTT2008(1)_Book3_Nongnghiep_Mau" xfId="1319"/>
    <cellStyle name="_10.Bieuthegioi-tan_NGTT2008(1)_Book3_Nongnghiep_Nongnghiep NGDD 2012_cap nhat den 24-5-2013(1)" xfId="1320"/>
    <cellStyle name="_10.Bieuthegioi-tan_NGTT2008(1)_Book3_Nongnghiep_TKQG" xfId="1321"/>
    <cellStyle name="_10.Bieuthegioi-tan_NGTT2008(1)_Book3_Phan II (094-211)" xfId="1322"/>
    <cellStyle name="_10.Bieuthegioi-tan_NGTT2008(1)_Book3_So lieu quoc te TH" xfId="1323"/>
    <cellStyle name="_10.Bieuthegioi-tan_NGTT2008(1)_Book3_So lieu quoc te TH_08 Cong nghiep 2010" xfId="1324"/>
    <cellStyle name="_10.Bieuthegioi-tan_NGTT2008(1)_Book3_So lieu quoc te TH_08 Thuong mai va Du lich (Ok)" xfId="1325"/>
    <cellStyle name="_10.Bieuthegioi-tan_NGTT2008(1)_Book3_So lieu quoc te TH_09 Chi so gia 2011- VuTKG-1 (Ok)" xfId="1326"/>
    <cellStyle name="_10.Bieuthegioi-tan_NGTT2008(1)_Book3_So lieu quoc te TH_09 Du lich" xfId="1327"/>
    <cellStyle name="_10.Bieuthegioi-tan_NGTT2008(1)_Book3_So lieu quoc te TH_10 Van tai va BCVT (da sua ok)" xfId="1328"/>
    <cellStyle name="_10.Bieuthegioi-tan_NGTT2008(1)_Book3_So lieu quoc te TH_12 Giao duc, Y Te va Muc songnam2011" xfId="1329"/>
    <cellStyle name="_10.Bieuthegioi-tan_NGTT2008(1)_Book3_So lieu quoc te TH_nien giam tom tat du lich va XNK" xfId="1330"/>
    <cellStyle name="_10.Bieuthegioi-tan_NGTT2008(1)_Book3_So lieu quoc te TH_Nongnghiep" xfId="1331"/>
    <cellStyle name="_10.Bieuthegioi-tan_NGTT2008(1)_Book3_So lieu quoc te TH_XNK" xfId="1332"/>
    <cellStyle name="_10.Bieuthegioi-tan_NGTT2008(1)_Book3_So lieu quoc te(GDP)" xfId="1333"/>
    <cellStyle name="_10.Bieuthegioi-tan_NGTT2008(1)_Book3_So lieu quoc te(GDP)_02  Dan so lao dong(OK)" xfId="1334"/>
    <cellStyle name="_10.Bieuthegioi-tan_NGTT2008(1)_Book3_So lieu quoc te(GDP)_03 TKQG va Thu chi NSNN 2012" xfId="1335"/>
    <cellStyle name="_10.Bieuthegioi-tan_NGTT2008(1)_Book3_So lieu quoc te(GDP)_04 Doanh nghiep va CSKDCT 2012" xfId="1336"/>
    <cellStyle name="_10.Bieuthegioi-tan_NGTT2008(1)_Book3_So lieu quoc te(GDP)_05 Doanh nghiep va Ca the_2011 (Ok)" xfId="1337"/>
    <cellStyle name="_10.Bieuthegioi-tan_NGTT2008(1)_Book3_So lieu quoc te(GDP)_06 NGTT LN,TS 2013 co so" xfId="1338"/>
    <cellStyle name="_10.Bieuthegioi-tan_NGTT2008(1)_Book3_So lieu quoc te(GDP)_07 NGTT CN 2012" xfId="1339"/>
    <cellStyle name="_10.Bieuthegioi-tan_NGTT2008(1)_Book3_So lieu quoc te(GDP)_08 Thuong mai Tong muc - Diep" xfId="1340"/>
    <cellStyle name="_10.Bieuthegioi-tan_NGTT2008(1)_Book3_So lieu quoc te(GDP)_08 Thuong mai va Du lich (Ok)" xfId="1341"/>
    <cellStyle name="_10.Bieuthegioi-tan_NGTT2008(1)_Book3_So lieu quoc te(GDP)_08 Thuong mai va Du lich (Ok)_nien giam tom tat nong nghiep 2013" xfId="1342"/>
    <cellStyle name="_10.Bieuthegioi-tan_NGTT2008(1)_Book3_So lieu quoc te(GDP)_08 Thuong mai va Du lich (Ok)_Phan II (In)" xfId="1343"/>
    <cellStyle name="_10.Bieuthegioi-tan_NGTT2008(1)_Book3_So lieu quoc te(GDP)_09 Chi so gia 2011- VuTKG-1 (Ok)" xfId="1344"/>
    <cellStyle name="_10.Bieuthegioi-tan_NGTT2008(1)_Book3_So lieu quoc te(GDP)_09 Chi so gia 2011- VuTKG-1 (Ok)_nien giam tom tat nong nghiep 2013" xfId="1345"/>
    <cellStyle name="_10.Bieuthegioi-tan_NGTT2008(1)_Book3_So lieu quoc te(GDP)_09 Chi so gia 2011- VuTKG-1 (Ok)_Phan II (In)" xfId="1346"/>
    <cellStyle name="_10.Bieuthegioi-tan_NGTT2008(1)_Book3_So lieu quoc te(GDP)_09 Du lich" xfId="1347"/>
    <cellStyle name="_10.Bieuthegioi-tan_NGTT2008(1)_Book3_So lieu quoc te(GDP)_09 Du lich_nien giam tom tat nong nghiep 2013" xfId="1348"/>
    <cellStyle name="_10.Bieuthegioi-tan_NGTT2008(1)_Book3_So lieu quoc te(GDP)_09 Du lich_Phan II (In)" xfId="1349"/>
    <cellStyle name="_10.Bieuthegioi-tan_NGTT2008(1)_Book3_So lieu quoc te(GDP)_10 Van tai va BCVT (da sua ok)" xfId="1350"/>
    <cellStyle name="_10.Bieuthegioi-tan_NGTT2008(1)_Book3_So lieu quoc te(GDP)_10 Van tai va BCVT (da sua ok)_nien giam tom tat nong nghiep 2013" xfId="1351"/>
    <cellStyle name="_10.Bieuthegioi-tan_NGTT2008(1)_Book3_So lieu quoc te(GDP)_10 Van tai va BCVT (da sua ok)_Phan II (In)" xfId="1352"/>
    <cellStyle name="_10.Bieuthegioi-tan_NGTT2008(1)_Book3_So lieu quoc te(GDP)_11 (3)" xfId="1353"/>
    <cellStyle name="_10.Bieuthegioi-tan_NGTT2008(1)_Book3_So lieu quoc te(GDP)_11 (3)_04 Doanh nghiep va CSKDCT 2012" xfId="1354"/>
    <cellStyle name="_10.Bieuthegioi-tan_NGTT2008(1)_Book3_So lieu quoc te(GDP)_11 (3)_Mau" xfId="3485"/>
    <cellStyle name="_10.Bieuthegioi-tan_NGTT2008(1)_Book3_So lieu quoc te(GDP)_11 (3)_nien giam tom tat nong nghiep 2013" xfId="1355"/>
    <cellStyle name="_10.Bieuthegioi-tan_NGTT2008(1)_Book3_So lieu quoc te(GDP)_11 (3)_Phan II (In)" xfId="1356"/>
    <cellStyle name="_10.Bieuthegioi-tan_NGTT2008(1)_Book3_So lieu quoc te(GDP)_11 (3)_Xl0000167" xfId="1357"/>
    <cellStyle name="_10.Bieuthegioi-tan_NGTT2008(1)_Book3_So lieu quoc te(GDP)_12 (2)" xfId="1358"/>
    <cellStyle name="_10.Bieuthegioi-tan_NGTT2008(1)_Book3_So lieu quoc te(GDP)_12 (2)_04 Doanh nghiep va CSKDCT 2012" xfId="1359"/>
    <cellStyle name="_10.Bieuthegioi-tan_NGTT2008(1)_Book3_So lieu quoc te(GDP)_12 (2)_Mau" xfId="3486"/>
    <cellStyle name="_10.Bieuthegioi-tan_NGTT2008(1)_Book3_So lieu quoc te(GDP)_12 (2)_nien giam tom tat nong nghiep 2013" xfId="1360"/>
    <cellStyle name="_10.Bieuthegioi-tan_NGTT2008(1)_Book3_So lieu quoc te(GDP)_12 (2)_Phan II (In)" xfId="1361"/>
    <cellStyle name="_10.Bieuthegioi-tan_NGTT2008(1)_Book3_So lieu quoc te(GDP)_12 (2)_Xl0000167" xfId="1362"/>
    <cellStyle name="_10.Bieuthegioi-tan_NGTT2008(1)_Book3_So lieu quoc te(GDP)_12 Giao duc, Y Te va Muc songnam2011" xfId="1363"/>
    <cellStyle name="_10.Bieuthegioi-tan_NGTT2008(1)_Book3_So lieu quoc te(GDP)_12 Giao duc, Y Te va Muc songnam2011_nien giam tom tat nong nghiep 2013" xfId="1364"/>
    <cellStyle name="_10.Bieuthegioi-tan_NGTT2008(1)_Book3_So lieu quoc te(GDP)_12 Giao duc, Y Te va Muc songnam2011_Phan II (In)" xfId="1365"/>
    <cellStyle name="_10.Bieuthegioi-tan_NGTT2008(1)_Book3_So lieu quoc te(GDP)_12 So lieu quoc te (Ok)" xfId="1366"/>
    <cellStyle name="_10.Bieuthegioi-tan_NGTT2008(1)_Book3_So lieu quoc te(GDP)_12 So lieu quoc te (Ok)_nien giam tom tat nong nghiep 2013" xfId="1367"/>
    <cellStyle name="_10.Bieuthegioi-tan_NGTT2008(1)_Book3_So lieu quoc te(GDP)_12 So lieu quoc te (Ok)_Phan II (In)" xfId="1368"/>
    <cellStyle name="_10.Bieuthegioi-tan_NGTT2008(1)_Book3_So lieu quoc te(GDP)_13 Van tai 2012" xfId="1369"/>
    <cellStyle name="_10.Bieuthegioi-tan_NGTT2008(1)_Book3_So lieu quoc te(GDP)_Giaoduc2013(ok)" xfId="1370"/>
    <cellStyle name="_10.Bieuthegioi-tan_NGTT2008(1)_Book3_So lieu quoc te(GDP)_Maket NGTT2012 LN,TS (7-1-2013)" xfId="1371"/>
    <cellStyle name="_10.Bieuthegioi-tan_NGTT2008(1)_Book3_So lieu quoc te(GDP)_Maket NGTT2012 LN,TS (7-1-2013)_Nongnghiep" xfId="1372"/>
    <cellStyle name="_10.Bieuthegioi-tan_NGTT2008(1)_Book3_So lieu quoc te(GDP)_Mau" xfId="3487"/>
    <cellStyle name="_10.Bieuthegioi-tan_NGTT2008(1)_Book3_So lieu quoc te(GDP)_Ngiam_lamnghiep_2011_v2(1)(1)" xfId="1373"/>
    <cellStyle name="_10.Bieuthegioi-tan_NGTT2008(1)_Book3_So lieu quoc te(GDP)_Ngiam_lamnghiep_2011_v2(1)(1)_Nongnghiep" xfId="1374"/>
    <cellStyle name="_10.Bieuthegioi-tan_NGTT2008(1)_Book3_So lieu quoc te(GDP)_NGTT LN,TS 2012 (Chuan)" xfId="1375"/>
    <cellStyle name="_10.Bieuthegioi-tan_NGTT2008(1)_Book3_So lieu quoc te(GDP)_Nien giam TT Vu Nong nghiep 2012(solieu)-gui Vu TH 29-3-2013" xfId="1376"/>
    <cellStyle name="_10.Bieuthegioi-tan_NGTT2008(1)_Book3_So lieu quoc te(GDP)_Nongnghiep" xfId="1377"/>
    <cellStyle name="_10.Bieuthegioi-tan_NGTT2008(1)_Book3_So lieu quoc te(GDP)_Nongnghiep NGDD 2012_cap nhat den 24-5-2013(1)" xfId="1378"/>
    <cellStyle name="_10.Bieuthegioi-tan_NGTT2008(1)_Book3_So lieu quoc te(GDP)_Nongnghiep_Nongnghiep NGDD 2012_cap nhat den 24-5-2013(1)" xfId="1379"/>
    <cellStyle name="_10.Bieuthegioi-tan_NGTT2008(1)_Book3_So lieu quoc te(GDP)_TKQG" xfId="1380"/>
    <cellStyle name="_10.Bieuthegioi-tan_NGTT2008(1)_Book3_So lieu quoc te(GDP)_Xl0000147" xfId="1381"/>
    <cellStyle name="_10.Bieuthegioi-tan_NGTT2008(1)_Book3_So lieu quoc te(GDP)_Xl0000167" xfId="1382"/>
    <cellStyle name="_10.Bieuthegioi-tan_NGTT2008(1)_Book3_So lieu quoc te(GDP)_XNK" xfId="1383"/>
    <cellStyle name="_10.Bieuthegioi-tan_NGTT2008(1)_Book3_So lieu quoc te(GDP)_XNK_nien giam tom tat nong nghiep 2013" xfId="1384"/>
    <cellStyle name="_10.Bieuthegioi-tan_NGTT2008(1)_Book3_So lieu quoc te(GDP)_XNK_Phan II (In)" xfId="1385"/>
    <cellStyle name="_10.Bieuthegioi-tan_NGTT2008(1)_Book3_TKQG" xfId="1386"/>
    <cellStyle name="_10.Bieuthegioi-tan_NGTT2008(1)_Book3_Xl0000147" xfId="1387"/>
    <cellStyle name="_10.Bieuthegioi-tan_NGTT2008(1)_Book3_Xl0000167" xfId="1388"/>
    <cellStyle name="_10.Bieuthegioi-tan_NGTT2008(1)_Book3_XNK" xfId="1389"/>
    <cellStyle name="_10.Bieuthegioi-tan_NGTT2008(1)_Book3_XNK_08 Thuong mai Tong muc - Diep" xfId="1390"/>
    <cellStyle name="_10.Bieuthegioi-tan_NGTT2008(1)_Book3_XNK_08 Thuong mai Tong muc - Diep_nien giam tom tat nong nghiep 2013" xfId="1391"/>
    <cellStyle name="_10.Bieuthegioi-tan_NGTT2008(1)_Book3_XNK_08 Thuong mai Tong muc - Diep_Phan II (In)" xfId="1392"/>
    <cellStyle name="_10.Bieuthegioi-tan_NGTT2008(1)_Book3_XNK_Bo sung 04 bieu Cong nghiep" xfId="1393"/>
    <cellStyle name="_10.Bieuthegioi-tan_NGTT2008(1)_Book3_XNK-2012" xfId="1394"/>
    <cellStyle name="_10.Bieuthegioi-tan_NGTT2008(1)_Book3_XNK-2012_nien giam tom tat nong nghiep 2013" xfId="1395"/>
    <cellStyle name="_10.Bieuthegioi-tan_NGTT2008(1)_Book3_XNK-2012_Phan II (In)" xfId="1396"/>
    <cellStyle name="_10.Bieuthegioi-tan_NGTT2008(1)_Book3_XNK-Market" xfId="1397"/>
    <cellStyle name="_10.Bieuthegioi-tan_NGTT2008(1)_Book4" xfId="1398"/>
    <cellStyle name="_10.Bieuthegioi-tan_NGTT2008(1)_Book4_08 Cong nghiep 2010" xfId="1399"/>
    <cellStyle name="_10.Bieuthegioi-tan_NGTT2008(1)_Book4_08 Thuong mai va Du lich (Ok)" xfId="1400"/>
    <cellStyle name="_10.Bieuthegioi-tan_NGTT2008(1)_Book4_09 Chi so gia 2011- VuTKG-1 (Ok)" xfId="1401"/>
    <cellStyle name="_10.Bieuthegioi-tan_NGTT2008(1)_Book4_09 Du lich" xfId="1402"/>
    <cellStyle name="_10.Bieuthegioi-tan_NGTT2008(1)_Book4_10 Van tai va BCVT (da sua ok)" xfId="1403"/>
    <cellStyle name="_10.Bieuthegioi-tan_NGTT2008(1)_Book4_12 Giao duc, Y Te va Muc songnam2011" xfId="1404"/>
    <cellStyle name="_10.Bieuthegioi-tan_NGTT2008(1)_Book4_12 So lieu quoc te (Ok)" xfId="1405"/>
    <cellStyle name="_10.Bieuthegioi-tan_NGTT2008(1)_Book4_Book1" xfId="1406"/>
    <cellStyle name="_10.Bieuthegioi-tan_NGTT2008(1)_Book4_nien giam tom tat du lich va XNK" xfId="1407"/>
    <cellStyle name="_10.Bieuthegioi-tan_NGTT2008(1)_Book4_Nongnghiep" xfId="1408"/>
    <cellStyle name="_10.Bieuthegioi-tan_NGTT2008(1)_Book4_XNK" xfId="1409"/>
    <cellStyle name="_10.Bieuthegioi-tan_NGTT2008(1)_Book4_XNK-2012" xfId="1410"/>
    <cellStyle name="_10.Bieuthegioi-tan_NGTT2008(1)_CSKDCT 2010" xfId="1411"/>
    <cellStyle name="_10.Bieuthegioi-tan_NGTT2008(1)_CSKDCT 2010_Bo sung 04 bieu Cong nghiep" xfId="1412"/>
    <cellStyle name="_10.Bieuthegioi-tan_NGTT2008(1)_CucThongke-phucdap-Tuan-Anh" xfId="1413"/>
    <cellStyle name="_10.Bieuthegioi-tan_NGTT2008(1)_dan so phan tich 10 nam(moi)" xfId="1414"/>
    <cellStyle name="_10.Bieuthegioi-tan_NGTT2008(1)_dan so phan tich 10 nam(moi)_02 Danso_Laodong 2012(chuan) CO SO" xfId="1415"/>
    <cellStyle name="_10.Bieuthegioi-tan_NGTT2008(1)_dan so phan tich 10 nam(moi)_04 Doanh nghiep va CSKDCT 2012" xfId="1416"/>
    <cellStyle name="_10.Bieuthegioi-tan_NGTT2008(1)_dan so phan tich 10 nam(moi)_05 Doanh nghiep va Ca the (25)" xfId="3488"/>
    <cellStyle name="_10.Bieuthegioi-tan_NGTT2008(1)_dan so phan tich 10 nam(moi)_Ca the" xfId="3489"/>
    <cellStyle name="_10.Bieuthegioi-tan_NGTT2008(1)_dan so phan tich 10 nam(moi)_ca the NGDD 2011" xfId="3490"/>
    <cellStyle name="_10.Bieuthegioi-tan_NGTT2008(1)_dan so phan tich 10 nam(moi)_Ca the_ca the NGDD 2011" xfId="3491"/>
    <cellStyle name="_10.Bieuthegioi-tan_NGTT2008(1)_dan so phan tich 10 nam(moi)_Ca the1(OK)" xfId="3492"/>
    <cellStyle name="_10.Bieuthegioi-tan_NGTT2008(1)_dan so phan tich 10 nam(moi)_Mau" xfId="3493"/>
    <cellStyle name="_10.Bieuthegioi-tan_NGTT2008(1)_dan so phan tich 10 nam(moi)_Mau_NGDD Ca The ok" xfId="3494"/>
    <cellStyle name="_10.Bieuthegioi-tan_NGTT2008(1)_dan so phan tich 10 nam(moi)_NGDD Ca The ok" xfId="3495"/>
    <cellStyle name="_10.Bieuthegioi-tan_NGTT2008(1)_dan so phan tich 10 nam(moi)_nien giam 28.5.12_sua tn_Oanh-gui-3.15pm-28-5-2012" xfId="1417"/>
    <cellStyle name="_10.Bieuthegioi-tan_NGTT2008(1)_dan so phan tich 10 nam(moi)_Nien giam KT_TV 2010" xfId="1418"/>
    <cellStyle name="_10.Bieuthegioi-tan_NGTT2008(1)_dan so phan tich 10 nam(moi)_nien giam tom tat nong nghiep 2013" xfId="1419"/>
    <cellStyle name="_10.Bieuthegioi-tan_NGTT2008(1)_dan so phan tich 10 nam(moi)_Phan II (In)" xfId="1420"/>
    <cellStyle name="_10.Bieuthegioi-tan_NGTT2008(1)_dan so phan tich 10 nam(moi)_Xl0000167" xfId="1421"/>
    <cellStyle name="_10.Bieuthegioi-tan_NGTT2008(1)_Dat Dai NGTT -2013" xfId="1422"/>
    <cellStyle name="_10.Bieuthegioi-tan_NGTT2008(1)_Giaoduc2013(ok)" xfId="1423"/>
    <cellStyle name="_10.Bieuthegioi-tan_NGTT2008(1)_GTSXNN" xfId="1424"/>
    <cellStyle name="_10.Bieuthegioi-tan_NGTT2008(1)_GTSXNN_Nongnghiep NGDD 2012_cap nhat den 24-5-2013(1)" xfId="1425"/>
    <cellStyle name="_10.Bieuthegioi-tan_NGTT2008(1)_Lam nghiep, thuy san 2010 (ok)" xfId="1426"/>
    <cellStyle name="_10.Bieuthegioi-tan_NGTT2008(1)_Lam nghiep, thuy san 2010 (ok)_08 Cong nghiep 2010" xfId="1427"/>
    <cellStyle name="_10.Bieuthegioi-tan_NGTT2008(1)_Lam nghiep, thuy san 2010 (ok)_08 Thuong mai va Du lich (Ok)" xfId="1428"/>
    <cellStyle name="_10.Bieuthegioi-tan_NGTT2008(1)_Lam nghiep, thuy san 2010 (ok)_09 Chi so gia 2011- VuTKG-1 (Ok)" xfId="1429"/>
    <cellStyle name="_10.Bieuthegioi-tan_NGTT2008(1)_Lam nghiep, thuy san 2010 (ok)_09 Du lich" xfId="1430"/>
    <cellStyle name="_10.Bieuthegioi-tan_NGTT2008(1)_Lam nghiep, thuy san 2010 (ok)_10 Van tai va BCVT (da sua ok)" xfId="1431"/>
    <cellStyle name="_10.Bieuthegioi-tan_NGTT2008(1)_Lam nghiep, thuy san 2010 (ok)_12 Giao duc, Y Te va Muc songnam2011" xfId="1432"/>
    <cellStyle name="_10.Bieuthegioi-tan_NGTT2008(1)_Lam nghiep, thuy san 2010 (ok)_nien giam tom tat du lich va XNK" xfId="1433"/>
    <cellStyle name="_10.Bieuthegioi-tan_NGTT2008(1)_Lam nghiep, thuy san 2010 (ok)_Nongnghiep" xfId="1434"/>
    <cellStyle name="_10.Bieuthegioi-tan_NGTT2008(1)_Lam nghiep, thuy san 2010 (ok)_XNK" xfId="1435"/>
    <cellStyle name="_10.Bieuthegioi-tan_NGTT2008(1)_Maket NGTT Cong nghiep 2011" xfId="1436"/>
    <cellStyle name="_10.Bieuthegioi-tan_NGTT2008(1)_Maket NGTT Cong nghiep 2011_08 Cong nghiep 2010" xfId="1437"/>
    <cellStyle name="_10.Bieuthegioi-tan_NGTT2008(1)_Maket NGTT Cong nghiep 2011_08 Thuong mai va Du lich (Ok)" xfId="1438"/>
    <cellStyle name="_10.Bieuthegioi-tan_NGTT2008(1)_Maket NGTT Cong nghiep 2011_09 Chi so gia 2011- VuTKG-1 (Ok)" xfId="1439"/>
    <cellStyle name="_10.Bieuthegioi-tan_NGTT2008(1)_Maket NGTT Cong nghiep 2011_09 Du lich" xfId="1440"/>
    <cellStyle name="_10.Bieuthegioi-tan_NGTT2008(1)_Maket NGTT Cong nghiep 2011_10 Van tai va BCVT (da sua ok)" xfId="1441"/>
    <cellStyle name="_10.Bieuthegioi-tan_NGTT2008(1)_Maket NGTT Cong nghiep 2011_12 Giao duc, Y Te va Muc songnam2011" xfId="1442"/>
    <cellStyle name="_10.Bieuthegioi-tan_NGTT2008(1)_Maket NGTT Cong nghiep 2011_nien giam tom tat du lich va XNK" xfId="1443"/>
    <cellStyle name="_10.Bieuthegioi-tan_NGTT2008(1)_Maket NGTT Cong nghiep 2011_Nongnghiep" xfId="1444"/>
    <cellStyle name="_10.Bieuthegioi-tan_NGTT2008(1)_Maket NGTT Cong nghiep 2011_XNK" xfId="1445"/>
    <cellStyle name="_10.Bieuthegioi-tan_NGTT2008(1)_Maket NGTT Doanh Nghiep 2011" xfId="1446"/>
    <cellStyle name="_10.Bieuthegioi-tan_NGTT2008(1)_Maket NGTT Doanh Nghiep 2011_08 Cong nghiep 2010" xfId="1447"/>
    <cellStyle name="_10.Bieuthegioi-tan_NGTT2008(1)_Maket NGTT Doanh Nghiep 2011_08 Thuong mai va Du lich (Ok)" xfId="1448"/>
    <cellStyle name="_10.Bieuthegioi-tan_NGTT2008(1)_Maket NGTT Doanh Nghiep 2011_09 Chi so gia 2011- VuTKG-1 (Ok)" xfId="1449"/>
    <cellStyle name="_10.Bieuthegioi-tan_NGTT2008(1)_Maket NGTT Doanh Nghiep 2011_09 Du lich" xfId="1450"/>
    <cellStyle name="_10.Bieuthegioi-tan_NGTT2008(1)_Maket NGTT Doanh Nghiep 2011_10 Van tai va BCVT (da sua ok)" xfId="1451"/>
    <cellStyle name="_10.Bieuthegioi-tan_NGTT2008(1)_Maket NGTT Doanh Nghiep 2011_12 Giao duc, Y Te va Muc songnam2011" xfId="1452"/>
    <cellStyle name="_10.Bieuthegioi-tan_NGTT2008(1)_Maket NGTT Doanh Nghiep 2011_nien giam tom tat du lich va XNK" xfId="1453"/>
    <cellStyle name="_10.Bieuthegioi-tan_NGTT2008(1)_Maket NGTT Doanh Nghiep 2011_Nongnghiep" xfId="1454"/>
    <cellStyle name="_10.Bieuthegioi-tan_NGTT2008(1)_Maket NGTT Doanh Nghiep 2011_XNK" xfId="1455"/>
    <cellStyle name="_10.Bieuthegioi-tan_NGTT2008(1)_Maket NGTT Thu chi NS 2011" xfId="1456"/>
    <cellStyle name="_10.Bieuthegioi-tan_NGTT2008(1)_Maket NGTT Thu chi NS 2011_08 Cong nghiep 2010" xfId="1457"/>
    <cellStyle name="_10.Bieuthegioi-tan_NGTT2008(1)_Maket NGTT Thu chi NS 2011_08 Thuong mai va Du lich (Ok)" xfId="1458"/>
    <cellStyle name="_10.Bieuthegioi-tan_NGTT2008(1)_Maket NGTT Thu chi NS 2011_09 Chi so gia 2011- VuTKG-1 (Ok)" xfId="1459"/>
    <cellStyle name="_10.Bieuthegioi-tan_NGTT2008(1)_Maket NGTT Thu chi NS 2011_09 Du lich" xfId="1460"/>
    <cellStyle name="_10.Bieuthegioi-tan_NGTT2008(1)_Maket NGTT Thu chi NS 2011_10 Van tai va BCVT (da sua ok)" xfId="1461"/>
    <cellStyle name="_10.Bieuthegioi-tan_NGTT2008(1)_Maket NGTT Thu chi NS 2011_12 Giao duc, Y Te va Muc songnam2011" xfId="1462"/>
    <cellStyle name="_10.Bieuthegioi-tan_NGTT2008(1)_Maket NGTT Thu chi NS 2011_nien giam tom tat du lich va XNK" xfId="1463"/>
    <cellStyle name="_10.Bieuthegioi-tan_NGTT2008(1)_Maket NGTT Thu chi NS 2011_Nongnghiep" xfId="1464"/>
    <cellStyle name="_10.Bieuthegioi-tan_NGTT2008(1)_Maket NGTT Thu chi NS 2011_XNK" xfId="1465"/>
    <cellStyle name="_10.Bieuthegioi-tan_NGTT2008(1)_Maket NGTT2012 LN,TS (7-1-2013)" xfId="1466"/>
    <cellStyle name="_10.Bieuthegioi-tan_NGTT2008(1)_Maket NGTT2012 LN,TS (7-1-2013)_Nongnghiep" xfId="1467"/>
    <cellStyle name="_10.Bieuthegioi-tan_NGTT2008(1)_Ngiam_lamnghiep_2011_v2(1)(1)" xfId="1468"/>
    <cellStyle name="_10.Bieuthegioi-tan_NGTT2008(1)_Ngiam_lamnghiep_2011_v2(1)(1)_Nongnghiep" xfId="1469"/>
    <cellStyle name="_10.Bieuthegioi-tan_NGTT2008(1)_NGTT Ca the 2011 Diep" xfId="1470"/>
    <cellStyle name="_10.Bieuthegioi-tan_NGTT2008(1)_NGTT Ca the 2011 Diep_08 Cong nghiep 2010" xfId="1471"/>
    <cellStyle name="_10.Bieuthegioi-tan_NGTT2008(1)_NGTT Ca the 2011 Diep_08 Thuong mai va Du lich (Ok)" xfId="1472"/>
    <cellStyle name="_10.Bieuthegioi-tan_NGTT2008(1)_NGTT Ca the 2011 Diep_09 Chi so gia 2011- VuTKG-1 (Ok)" xfId="1473"/>
    <cellStyle name="_10.Bieuthegioi-tan_NGTT2008(1)_NGTT Ca the 2011 Diep_09 Du lich" xfId="1474"/>
    <cellStyle name="_10.Bieuthegioi-tan_NGTT2008(1)_NGTT Ca the 2011 Diep_10 Van tai va BCVT (da sua ok)" xfId="1475"/>
    <cellStyle name="_10.Bieuthegioi-tan_NGTT2008(1)_NGTT Ca the 2011 Diep_12 Giao duc, Y Te va Muc songnam2011" xfId="1476"/>
    <cellStyle name="_10.Bieuthegioi-tan_NGTT2008(1)_NGTT Ca the 2011 Diep_nien giam tom tat du lich va XNK" xfId="1477"/>
    <cellStyle name="_10.Bieuthegioi-tan_NGTT2008(1)_NGTT Ca the 2011 Diep_Nongnghiep" xfId="1478"/>
    <cellStyle name="_10.Bieuthegioi-tan_NGTT2008(1)_NGTT Ca the 2011 Diep_XNK" xfId="1479"/>
    <cellStyle name="_10.Bieuthegioi-tan_NGTT2008(1)_NGTT LN,TS 2012 (Chuan)" xfId="1480"/>
    <cellStyle name="_10.Bieuthegioi-tan_NGTT2008(1)_Nien giam day du  Nong nghiep 2010" xfId="1481"/>
    <cellStyle name="_10.Bieuthegioi-tan_NGTT2008(1)_nien giam tom tat nong nghiep 2013" xfId="1482"/>
    <cellStyle name="_10.Bieuthegioi-tan_NGTT2008(1)_Nien giam TT Vu Nong nghiep 2012(solieu)-gui Vu TH 29-3-2013" xfId="1483"/>
    <cellStyle name="_10.Bieuthegioi-tan_NGTT2008(1)_Nongnghiep" xfId="1484"/>
    <cellStyle name="_10.Bieuthegioi-tan_NGTT2008(1)_Nongnghiep_Bo sung 04 bieu Cong nghiep" xfId="1485"/>
    <cellStyle name="_10.Bieuthegioi-tan_NGTT2008(1)_Nongnghiep_Mau" xfId="1486"/>
    <cellStyle name="_10.Bieuthegioi-tan_NGTT2008(1)_Nongnghiep_Nongnghiep NGDD 2012_cap nhat den 24-5-2013(1)" xfId="1487"/>
    <cellStyle name="_10.Bieuthegioi-tan_NGTT2008(1)_Nongnghiep_TKQG" xfId="1488"/>
    <cellStyle name="_10.Bieuthegioi-tan_NGTT2008(1)_Phan i (in)" xfId="1489"/>
    <cellStyle name="_10.Bieuthegioi-tan_NGTT2008(1)_Phan II (094-211)" xfId="1490"/>
    <cellStyle name="_10.Bieuthegioi-tan_NGTT2008(1)_Phan II (In)" xfId="1491"/>
    <cellStyle name="_10.Bieuthegioi-tan_NGTT2008(1)_So lieu quoc te TH" xfId="1492"/>
    <cellStyle name="_10.Bieuthegioi-tan_NGTT2008(1)_So lieu quoc te TH_08 Cong nghiep 2010" xfId="1493"/>
    <cellStyle name="_10.Bieuthegioi-tan_NGTT2008(1)_So lieu quoc te TH_08 Thuong mai va Du lich (Ok)" xfId="1494"/>
    <cellStyle name="_10.Bieuthegioi-tan_NGTT2008(1)_So lieu quoc te TH_09 Chi so gia 2011- VuTKG-1 (Ok)" xfId="1495"/>
    <cellStyle name="_10.Bieuthegioi-tan_NGTT2008(1)_So lieu quoc te TH_09 Du lich" xfId="1496"/>
    <cellStyle name="_10.Bieuthegioi-tan_NGTT2008(1)_So lieu quoc te TH_10 Van tai va BCVT (da sua ok)" xfId="1497"/>
    <cellStyle name="_10.Bieuthegioi-tan_NGTT2008(1)_So lieu quoc te TH_12 Giao duc, Y Te va Muc songnam2011" xfId="1498"/>
    <cellStyle name="_10.Bieuthegioi-tan_NGTT2008(1)_So lieu quoc te TH_nien giam tom tat du lich va XNK" xfId="1499"/>
    <cellStyle name="_10.Bieuthegioi-tan_NGTT2008(1)_So lieu quoc te TH_Nongnghiep" xfId="1500"/>
    <cellStyle name="_10.Bieuthegioi-tan_NGTT2008(1)_So lieu quoc te TH_XNK" xfId="1501"/>
    <cellStyle name="_10.Bieuthegioi-tan_NGTT2008(1)_So lieu quoc te(GDP)" xfId="1502"/>
    <cellStyle name="_10.Bieuthegioi-tan_NGTT2008(1)_So lieu quoc te(GDP)_02  Dan so lao dong(OK)" xfId="1503"/>
    <cellStyle name="_10.Bieuthegioi-tan_NGTT2008(1)_So lieu quoc te(GDP)_03 TKQG va Thu chi NSNN 2012" xfId="1504"/>
    <cellStyle name="_10.Bieuthegioi-tan_NGTT2008(1)_So lieu quoc te(GDP)_04 Doanh nghiep va CSKDCT 2012" xfId="1505"/>
    <cellStyle name="_10.Bieuthegioi-tan_NGTT2008(1)_So lieu quoc te(GDP)_05 Doanh nghiep va Ca the_2011 (Ok)" xfId="1506"/>
    <cellStyle name="_10.Bieuthegioi-tan_NGTT2008(1)_So lieu quoc te(GDP)_06 NGTT LN,TS 2013 co so" xfId="1507"/>
    <cellStyle name="_10.Bieuthegioi-tan_NGTT2008(1)_So lieu quoc te(GDP)_07 NGTT CN 2012" xfId="1508"/>
    <cellStyle name="_10.Bieuthegioi-tan_NGTT2008(1)_So lieu quoc te(GDP)_08 Thuong mai Tong muc - Diep" xfId="1509"/>
    <cellStyle name="_10.Bieuthegioi-tan_NGTT2008(1)_So lieu quoc te(GDP)_08 Thuong mai va Du lich (Ok)" xfId="1510"/>
    <cellStyle name="_10.Bieuthegioi-tan_NGTT2008(1)_So lieu quoc te(GDP)_08 Thuong mai va Du lich (Ok)_nien giam tom tat nong nghiep 2013" xfId="1511"/>
    <cellStyle name="_10.Bieuthegioi-tan_NGTT2008(1)_So lieu quoc te(GDP)_08 Thuong mai va Du lich (Ok)_Phan II (In)" xfId="1512"/>
    <cellStyle name="_10.Bieuthegioi-tan_NGTT2008(1)_So lieu quoc te(GDP)_09 Chi so gia 2011- VuTKG-1 (Ok)" xfId="1513"/>
    <cellStyle name="_10.Bieuthegioi-tan_NGTT2008(1)_So lieu quoc te(GDP)_09 Chi so gia 2011- VuTKG-1 (Ok)_nien giam tom tat nong nghiep 2013" xfId="1514"/>
    <cellStyle name="_10.Bieuthegioi-tan_NGTT2008(1)_So lieu quoc te(GDP)_09 Chi so gia 2011- VuTKG-1 (Ok)_Phan II (In)" xfId="1515"/>
    <cellStyle name="_10.Bieuthegioi-tan_NGTT2008(1)_So lieu quoc te(GDP)_09 Du lich" xfId="1516"/>
    <cellStyle name="_10.Bieuthegioi-tan_NGTT2008(1)_So lieu quoc te(GDP)_09 Du lich_nien giam tom tat nong nghiep 2013" xfId="1517"/>
    <cellStyle name="_10.Bieuthegioi-tan_NGTT2008(1)_So lieu quoc te(GDP)_09 Du lich_Phan II (In)" xfId="1518"/>
    <cellStyle name="_10.Bieuthegioi-tan_NGTT2008(1)_So lieu quoc te(GDP)_10 Van tai va BCVT (da sua ok)" xfId="1519"/>
    <cellStyle name="_10.Bieuthegioi-tan_NGTT2008(1)_So lieu quoc te(GDP)_10 Van tai va BCVT (da sua ok)_nien giam tom tat nong nghiep 2013" xfId="1520"/>
    <cellStyle name="_10.Bieuthegioi-tan_NGTT2008(1)_So lieu quoc te(GDP)_10 Van tai va BCVT (da sua ok)_Phan II (In)" xfId="1521"/>
    <cellStyle name="_10.Bieuthegioi-tan_NGTT2008(1)_So lieu quoc te(GDP)_11 (3)" xfId="1522"/>
    <cellStyle name="_10.Bieuthegioi-tan_NGTT2008(1)_So lieu quoc te(GDP)_11 (3)_04 Doanh nghiep va CSKDCT 2012" xfId="1523"/>
    <cellStyle name="_10.Bieuthegioi-tan_NGTT2008(1)_So lieu quoc te(GDP)_11 (3)_Mau" xfId="3496"/>
    <cellStyle name="_10.Bieuthegioi-tan_NGTT2008(1)_So lieu quoc te(GDP)_11 (3)_nien giam tom tat nong nghiep 2013" xfId="1524"/>
    <cellStyle name="_10.Bieuthegioi-tan_NGTT2008(1)_So lieu quoc te(GDP)_11 (3)_Phan II (In)" xfId="1525"/>
    <cellStyle name="_10.Bieuthegioi-tan_NGTT2008(1)_So lieu quoc te(GDP)_11 (3)_Xl0000167" xfId="1526"/>
    <cellStyle name="_10.Bieuthegioi-tan_NGTT2008(1)_So lieu quoc te(GDP)_12 (2)" xfId="1527"/>
    <cellStyle name="_10.Bieuthegioi-tan_NGTT2008(1)_So lieu quoc te(GDP)_12 (2)_04 Doanh nghiep va CSKDCT 2012" xfId="1528"/>
    <cellStyle name="_10.Bieuthegioi-tan_NGTT2008(1)_So lieu quoc te(GDP)_12 (2)_Mau" xfId="3497"/>
    <cellStyle name="_10.Bieuthegioi-tan_NGTT2008(1)_So lieu quoc te(GDP)_12 (2)_nien giam tom tat nong nghiep 2013" xfId="1529"/>
    <cellStyle name="_10.Bieuthegioi-tan_NGTT2008(1)_So lieu quoc te(GDP)_12 (2)_Phan II (In)" xfId="1530"/>
    <cellStyle name="_10.Bieuthegioi-tan_NGTT2008(1)_So lieu quoc te(GDP)_12 (2)_Xl0000167" xfId="1531"/>
    <cellStyle name="_10.Bieuthegioi-tan_NGTT2008(1)_So lieu quoc te(GDP)_12 Giao duc, Y Te va Muc songnam2011" xfId="1532"/>
    <cellStyle name="_10.Bieuthegioi-tan_NGTT2008(1)_So lieu quoc te(GDP)_12 Giao duc, Y Te va Muc songnam2011_nien giam tom tat nong nghiep 2013" xfId="1533"/>
    <cellStyle name="_10.Bieuthegioi-tan_NGTT2008(1)_So lieu quoc te(GDP)_12 Giao duc, Y Te va Muc songnam2011_Phan II (In)" xfId="1534"/>
    <cellStyle name="_10.Bieuthegioi-tan_NGTT2008(1)_So lieu quoc te(GDP)_12 So lieu quoc te (Ok)" xfId="1535"/>
    <cellStyle name="_10.Bieuthegioi-tan_NGTT2008(1)_So lieu quoc te(GDP)_12 So lieu quoc te (Ok)_nien giam tom tat nong nghiep 2013" xfId="1536"/>
    <cellStyle name="_10.Bieuthegioi-tan_NGTT2008(1)_So lieu quoc te(GDP)_12 So lieu quoc te (Ok)_Phan II (In)" xfId="1537"/>
    <cellStyle name="_10.Bieuthegioi-tan_NGTT2008(1)_So lieu quoc te(GDP)_13 Van tai 2012" xfId="1538"/>
    <cellStyle name="_10.Bieuthegioi-tan_NGTT2008(1)_So lieu quoc te(GDP)_Giaoduc2013(ok)" xfId="1539"/>
    <cellStyle name="_10.Bieuthegioi-tan_NGTT2008(1)_So lieu quoc te(GDP)_Maket NGTT2012 LN,TS (7-1-2013)" xfId="1540"/>
    <cellStyle name="_10.Bieuthegioi-tan_NGTT2008(1)_So lieu quoc te(GDP)_Maket NGTT2012 LN,TS (7-1-2013)_Nongnghiep" xfId="1541"/>
    <cellStyle name="_10.Bieuthegioi-tan_NGTT2008(1)_So lieu quoc te(GDP)_Mau" xfId="3498"/>
    <cellStyle name="_10.Bieuthegioi-tan_NGTT2008(1)_So lieu quoc te(GDP)_Ngiam_lamnghiep_2011_v2(1)(1)" xfId="1542"/>
    <cellStyle name="_10.Bieuthegioi-tan_NGTT2008(1)_So lieu quoc te(GDP)_Ngiam_lamnghiep_2011_v2(1)(1)_Nongnghiep" xfId="1543"/>
    <cellStyle name="_10.Bieuthegioi-tan_NGTT2008(1)_So lieu quoc te(GDP)_NGTT LN,TS 2012 (Chuan)" xfId="1544"/>
    <cellStyle name="_10.Bieuthegioi-tan_NGTT2008(1)_So lieu quoc te(GDP)_Nien giam TT Vu Nong nghiep 2012(solieu)-gui Vu TH 29-3-2013" xfId="1545"/>
    <cellStyle name="_10.Bieuthegioi-tan_NGTT2008(1)_So lieu quoc te(GDP)_Nongnghiep" xfId="1546"/>
    <cellStyle name="_10.Bieuthegioi-tan_NGTT2008(1)_So lieu quoc te(GDP)_Nongnghiep NGDD 2012_cap nhat den 24-5-2013(1)" xfId="1547"/>
    <cellStyle name="_10.Bieuthegioi-tan_NGTT2008(1)_So lieu quoc te(GDP)_Nongnghiep_Nongnghiep NGDD 2012_cap nhat den 24-5-2013(1)" xfId="1548"/>
    <cellStyle name="_10.Bieuthegioi-tan_NGTT2008(1)_So lieu quoc te(GDP)_TKQG" xfId="1549"/>
    <cellStyle name="_10.Bieuthegioi-tan_NGTT2008(1)_So lieu quoc te(GDP)_Xl0000147" xfId="1550"/>
    <cellStyle name="_10.Bieuthegioi-tan_NGTT2008(1)_So lieu quoc te(GDP)_Xl0000167" xfId="1551"/>
    <cellStyle name="_10.Bieuthegioi-tan_NGTT2008(1)_So lieu quoc te(GDP)_XNK" xfId="1552"/>
    <cellStyle name="_10.Bieuthegioi-tan_NGTT2008(1)_So lieu quoc te(GDP)_XNK_nien giam tom tat nong nghiep 2013" xfId="1553"/>
    <cellStyle name="_10.Bieuthegioi-tan_NGTT2008(1)_So lieu quoc te(GDP)_XNK_Phan II (In)" xfId="1554"/>
    <cellStyle name="_10.Bieuthegioi-tan_NGTT2008(1)_Thuong mai va Du lich" xfId="1555"/>
    <cellStyle name="_10.Bieuthegioi-tan_NGTT2008(1)_Thuong mai va Du lich_01 Don vi HC" xfId="1556"/>
    <cellStyle name="_10.Bieuthegioi-tan_NGTT2008(1)_Thuong mai va Du lich_nien giam tom tat nong nghiep 2013" xfId="1557"/>
    <cellStyle name="_10.Bieuthegioi-tan_NGTT2008(1)_Thuong mai va Du lich_Phan II (In)" xfId="1558"/>
    <cellStyle name="_10.Bieuthegioi-tan_NGTT2008(1)_TKQG" xfId="1559"/>
    <cellStyle name="_10.Bieuthegioi-tan_NGTT2008(1)_Tong hop 1" xfId="1560"/>
    <cellStyle name="_10.Bieuthegioi-tan_NGTT2008(1)_Tong hop NGTT" xfId="1561"/>
    <cellStyle name="_10.Bieuthegioi-tan_NGTT2008(1)_Xl0000167" xfId="1562"/>
    <cellStyle name="_10.Bieuthegioi-tan_NGTT2008(1)_XNK" xfId="1563"/>
    <cellStyle name="_10.Bieuthegioi-tan_NGTT2008(1)_XNK (10-6)" xfId="1564"/>
    <cellStyle name="_10.Bieuthegioi-tan_NGTT2008(1)_XNK_08 Thuong mai Tong muc - Diep" xfId="1565"/>
    <cellStyle name="_10.Bieuthegioi-tan_NGTT2008(1)_XNK_08 Thuong mai Tong muc - Diep_nien giam tom tat nong nghiep 2013" xfId="1566"/>
    <cellStyle name="_10.Bieuthegioi-tan_NGTT2008(1)_XNK_08 Thuong mai Tong muc - Diep_Phan II (In)" xfId="1567"/>
    <cellStyle name="_10.Bieuthegioi-tan_NGTT2008(1)_XNK_Bo sung 04 bieu Cong nghiep" xfId="1568"/>
    <cellStyle name="_10.Bieuthegioi-tan_NGTT2008(1)_XNK-2012" xfId="1569"/>
    <cellStyle name="_10.Bieuthegioi-tan_NGTT2008(1)_XNK-2012_nien giam tom tat nong nghiep 2013" xfId="1570"/>
    <cellStyle name="_10.Bieuthegioi-tan_NGTT2008(1)_XNK-2012_Phan II (In)" xfId="1571"/>
    <cellStyle name="_10.Bieuthegioi-tan_NGTT2008(1)_XNK-Market" xfId="1572"/>
    <cellStyle name="_10_Market_VH_YT_GD_NGTT_2011" xfId="1573"/>
    <cellStyle name="_10_Market_VH_YT_GD_NGTT_2011_02  Dan so lao dong(OK)" xfId="1574"/>
    <cellStyle name="_10_Market_VH_YT_GD_NGTT_2011_03 TKQG va Thu chi NSNN 2012" xfId="1575"/>
    <cellStyle name="_10_Market_VH_YT_GD_NGTT_2011_04 Doanh nghiep va CSKDCT 2012" xfId="1576"/>
    <cellStyle name="_10_Market_VH_YT_GD_NGTT_2011_05 Doanh nghiep va Ca the_2011 (Ok)" xfId="1577"/>
    <cellStyle name="_10_Market_VH_YT_GD_NGTT_2011_06 NGTT LN,TS 2013 co so" xfId="1578"/>
    <cellStyle name="_10_Market_VH_YT_GD_NGTT_2011_07 NGTT CN 2012" xfId="1579"/>
    <cellStyle name="_10_Market_VH_YT_GD_NGTT_2011_08 Thuong mai Tong muc - Diep" xfId="1580"/>
    <cellStyle name="_10_Market_VH_YT_GD_NGTT_2011_08 Thuong mai va Du lich (Ok)" xfId="1581"/>
    <cellStyle name="_10_Market_VH_YT_GD_NGTT_2011_08 Thuong mai va Du lich (Ok)_nien giam tom tat nong nghiep 2013" xfId="1582"/>
    <cellStyle name="_10_Market_VH_YT_GD_NGTT_2011_08 Thuong mai va Du lich (Ok)_Phan II (In)" xfId="1583"/>
    <cellStyle name="_10_Market_VH_YT_GD_NGTT_2011_09 Chi so gia 2011- VuTKG-1 (Ok)" xfId="1584"/>
    <cellStyle name="_10_Market_VH_YT_GD_NGTT_2011_09 Chi so gia 2011- VuTKG-1 (Ok)_nien giam tom tat nong nghiep 2013" xfId="1585"/>
    <cellStyle name="_10_Market_VH_YT_GD_NGTT_2011_09 Chi so gia 2011- VuTKG-1 (Ok)_Phan II (In)" xfId="1586"/>
    <cellStyle name="_10_Market_VH_YT_GD_NGTT_2011_09 Du lich" xfId="1587"/>
    <cellStyle name="_10_Market_VH_YT_GD_NGTT_2011_09 Du lich_nien giam tom tat nong nghiep 2013" xfId="1588"/>
    <cellStyle name="_10_Market_VH_YT_GD_NGTT_2011_09 Du lich_Phan II (In)" xfId="1589"/>
    <cellStyle name="_10_Market_VH_YT_GD_NGTT_2011_10 Van tai va BCVT (da sua ok)" xfId="1590"/>
    <cellStyle name="_10_Market_VH_YT_GD_NGTT_2011_10 Van tai va BCVT (da sua ok)_nien giam tom tat nong nghiep 2013" xfId="1591"/>
    <cellStyle name="_10_Market_VH_YT_GD_NGTT_2011_10 Van tai va BCVT (da sua ok)_Phan II (In)" xfId="1592"/>
    <cellStyle name="_10_Market_VH_YT_GD_NGTT_2011_11 (3)" xfId="1593"/>
    <cellStyle name="_10_Market_VH_YT_GD_NGTT_2011_11 (3)_04 Doanh nghiep va CSKDCT 2012" xfId="1594"/>
    <cellStyle name="_10_Market_VH_YT_GD_NGTT_2011_11 (3)_Mau" xfId="3499"/>
    <cellStyle name="_10_Market_VH_YT_GD_NGTT_2011_11 (3)_nien giam tom tat nong nghiep 2013" xfId="1595"/>
    <cellStyle name="_10_Market_VH_YT_GD_NGTT_2011_11 (3)_Phan II (In)" xfId="1596"/>
    <cellStyle name="_10_Market_VH_YT_GD_NGTT_2011_11 (3)_Xl0000167" xfId="1597"/>
    <cellStyle name="_10_Market_VH_YT_GD_NGTT_2011_12 (2)" xfId="1598"/>
    <cellStyle name="_10_Market_VH_YT_GD_NGTT_2011_12 (2)_04 Doanh nghiep va CSKDCT 2012" xfId="1599"/>
    <cellStyle name="_10_Market_VH_YT_GD_NGTT_2011_12 (2)_Mau" xfId="3500"/>
    <cellStyle name="_10_Market_VH_YT_GD_NGTT_2011_12 (2)_nien giam tom tat nong nghiep 2013" xfId="1600"/>
    <cellStyle name="_10_Market_VH_YT_GD_NGTT_2011_12 (2)_Phan II (In)" xfId="1601"/>
    <cellStyle name="_10_Market_VH_YT_GD_NGTT_2011_12 (2)_Xl0000167" xfId="1602"/>
    <cellStyle name="_10_Market_VH_YT_GD_NGTT_2011_12 Giao duc, Y Te va Muc songnam2011" xfId="1603"/>
    <cellStyle name="_10_Market_VH_YT_GD_NGTT_2011_12 Giao duc, Y Te va Muc songnam2011_nien giam tom tat nong nghiep 2013" xfId="1604"/>
    <cellStyle name="_10_Market_VH_YT_GD_NGTT_2011_12 Giao duc, Y Te va Muc songnam2011_Phan II (In)" xfId="1605"/>
    <cellStyle name="_10_Market_VH_YT_GD_NGTT_2011_13 Van tai 2012" xfId="1606"/>
    <cellStyle name="_10_Market_VH_YT_GD_NGTT_2011_Giaoduc2013(ok)" xfId="1607"/>
    <cellStyle name="_10_Market_VH_YT_GD_NGTT_2011_Maket NGTT2012 LN,TS (7-1-2013)" xfId="1608"/>
    <cellStyle name="_10_Market_VH_YT_GD_NGTT_2011_Maket NGTT2012 LN,TS (7-1-2013)_Nongnghiep" xfId="1609"/>
    <cellStyle name="_10_Market_VH_YT_GD_NGTT_2011_Mau" xfId="3501"/>
    <cellStyle name="_10_Market_VH_YT_GD_NGTT_2011_Ngiam_lamnghiep_2011_v2(1)(1)" xfId="1610"/>
    <cellStyle name="_10_Market_VH_YT_GD_NGTT_2011_Ngiam_lamnghiep_2011_v2(1)(1)_Nongnghiep" xfId="1611"/>
    <cellStyle name="_10_Market_VH_YT_GD_NGTT_2011_NGTT LN,TS 2012 (Chuan)" xfId="1612"/>
    <cellStyle name="_10_Market_VH_YT_GD_NGTT_2011_Nien giam TT Vu Nong nghiep 2012(solieu)-gui Vu TH 29-3-2013" xfId="1613"/>
    <cellStyle name="_10_Market_VH_YT_GD_NGTT_2011_Nongnghiep" xfId="1614"/>
    <cellStyle name="_10_Market_VH_YT_GD_NGTT_2011_Nongnghiep NGDD 2012_cap nhat den 24-5-2013(1)" xfId="1615"/>
    <cellStyle name="_10_Market_VH_YT_GD_NGTT_2011_Nongnghiep_Nongnghiep NGDD 2012_cap nhat den 24-5-2013(1)" xfId="1616"/>
    <cellStyle name="_10_Market_VH_YT_GD_NGTT_2011_TKQG" xfId="1617"/>
    <cellStyle name="_10_Market_VH_YT_GD_NGTT_2011_Xl0000147" xfId="1618"/>
    <cellStyle name="_10_Market_VH_YT_GD_NGTT_2011_Xl0000167" xfId="1619"/>
    <cellStyle name="_10_Market_VH_YT_GD_NGTT_2011_XNK" xfId="1620"/>
    <cellStyle name="_10_Market_VH_YT_GD_NGTT_2011_XNK_nien giam tom tat nong nghiep 2013" xfId="1621"/>
    <cellStyle name="_10_Market_VH_YT_GD_NGTT_2011_XNK_Phan II (In)" xfId="1622"/>
    <cellStyle name="_12 So lieu quoc te (Ok)" xfId="1623"/>
    <cellStyle name="_12 So lieu quoc te (Ok)_nien giam tom tat nong nghiep 2013" xfId="1624"/>
    <cellStyle name="_12 So lieu quoc te (Ok)_Phan II (In)" xfId="1625"/>
    <cellStyle name="_15.Quoc te" xfId="1626"/>
    <cellStyle name="_2.OK" xfId="1627"/>
    <cellStyle name="_3OK" xfId="1628"/>
    <cellStyle name="_4OK" xfId="1629"/>
    <cellStyle name="_5OK" xfId="1630"/>
    <cellStyle name="_6OK" xfId="1631"/>
    <cellStyle name="_7OK" xfId="1632"/>
    <cellStyle name="_8OK" xfId="1633"/>
    <cellStyle name="_Book2" xfId="1634"/>
    <cellStyle name="_Book2 10" xfId="1635"/>
    <cellStyle name="_Book2 11" xfId="1636"/>
    <cellStyle name="_Book2 12" xfId="1637"/>
    <cellStyle name="_Book2 13" xfId="1638"/>
    <cellStyle name="_Book2 14" xfId="1639"/>
    <cellStyle name="_Book2 15" xfId="1640"/>
    <cellStyle name="_Book2 16" xfId="1641"/>
    <cellStyle name="_Book2 17" xfId="1642"/>
    <cellStyle name="_Book2 18" xfId="1643"/>
    <cellStyle name="_Book2 19" xfId="1644"/>
    <cellStyle name="_Book2 2" xfId="1645"/>
    <cellStyle name="_Book2 3" xfId="1646"/>
    <cellStyle name="_Book2 4" xfId="1647"/>
    <cellStyle name="_Book2 5" xfId="1648"/>
    <cellStyle name="_Book2 6" xfId="1649"/>
    <cellStyle name="_Book2 7" xfId="1650"/>
    <cellStyle name="_Book2 8" xfId="1651"/>
    <cellStyle name="_Book2 9" xfId="1652"/>
    <cellStyle name="_Book2_01 Don vi HC" xfId="1653"/>
    <cellStyle name="_Book2_01 DVHC-DD-KH (10 bieu)" xfId="3502"/>
    <cellStyle name="_Book2_01 DVHC-DSLD 2010" xfId="1654"/>
    <cellStyle name="_Book2_02  Dan so lao dong(OK)" xfId="1655"/>
    <cellStyle name="_Book2_02 Dan so 2010 (ok)" xfId="1656"/>
    <cellStyle name="_Book2_02 Dan so Lao dong 2011" xfId="1657"/>
    <cellStyle name="_Book2_02 Danso_Laodong 2012(chuan) CO SO" xfId="1658"/>
    <cellStyle name="_Book2_02 DSLD_2011(ok).xls" xfId="1659"/>
    <cellStyle name="_Book2_03 TKQG va Thu chi NSNN 2012" xfId="1660"/>
    <cellStyle name="_Book2_04 Doanh nghiep va CSKDCT 2012" xfId="1661"/>
    <cellStyle name="_Book2_05 Doanh nghiep va Ca the (25)" xfId="3503"/>
    <cellStyle name="_Book2_05 Doanh nghiep va Ca the_2011 (Ok)" xfId="1662"/>
    <cellStyle name="_Book2_05 NGTT DN 2010 (OK)" xfId="1663"/>
    <cellStyle name="_Book2_05 NGTT DN 2010 (OK)_Bo sung 04 bieu Cong nghiep" xfId="1664"/>
    <cellStyle name="_Book2_06 NGTT LN,TS 2013 co so" xfId="1665"/>
    <cellStyle name="_Book2_06 Nong, lam nghiep 2010  (ok)" xfId="1666"/>
    <cellStyle name="_Book2_07 NGTT CN 2012" xfId="1667"/>
    <cellStyle name="_Book2_08 Thuong mai Tong muc - Diep" xfId="1668"/>
    <cellStyle name="_Book2_08 Thuong mai va Du lich (Ok)" xfId="1669"/>
    <cellStyle name="_Book2_08 Thuong mai va Du lich (Ok)_nien giam tom tat nong nghiep 2013" xfId="1670"/>
    <cellStyle name="_Book2_08 Thuong mai va Du lich (Ok)_Phan II (In)" xfId="1671"/>
    <cellStyle name="_Book2_09 Chi so gia 2011- VuTKG-1 (Ok)" xfId="1672"/>
    <cellStyle name="_Book2_09 Chi so gia 2011- VuTKG-1 (Ok)_nien giam tom tat nong nghiep 2013" xfId="1673"/>
    <cellStyle name="_Book2_09 Chi so gia 2011- VuTKG-1 (Ok)_Phan II (In)" xfId="1674"/>
    <cellStyle name="_Book2_09 Du lich" xfId="1675"/>
    <cellStyle name="_Book2_09 Du lich_nien giam tom tat nong nghiep 2013" xfId="1676"/>
    <cellStyle name="_Book2_09 Du lich_Phan II (In)" xfId="1677"/>
    <cellStyle name="_Book2_10 Market VH, YT, GD, NGTT 2011 " xfId="1678"/>
    <cellStyle name="_Book2_10 Market VH, YT, GD, NGTT 2011 _02  Dan so lao dong(OK)" xfId="1679"/>
    <cellStyle name="_Book2_10 Market VH, YT, GD, NGTT 2011 _03 TKQG va Thu chi NSNN 2012" xfId="1680"/>
    <cellStyle name="_Book2_10 Market VH, YT, GD, NGTT 2011 _04 Doanh nghiep va CSKDCT 2012" xfId="1681"/>
    <cellStyle name="_Book2_10 Market VH, YT, GD, NGTT 2011 _05 Doanh nghiep va Ca the_2011 (Ok)" xfId="1682"/>
    <cellStyle name="_Book2_10 Market VH, YT, GD, NGTT 2011 _06 NGTT LN,TS 2013 co so" xfId="1683"/>
    <cellStyle name="_Book2_10 Market VH, YT, GD, NGTT 2011 _07 NGTT CN 2012" xfId="1684"/>
    <cellStyle name="_Book2_10 Market VH, YT, GD, NGTT 2011 _08 Thuong mai Tong muc - Diep" xfId="1685"/>
    <cellStyle name="_Book2_10 Market VH, YT, GD, NGTT 2011 _08 Thuong mai va Du lich (Ok)" xfId="1686"/>
    <cellStyle name="_Book2_10 Market VH, YT, GD, NGTT 2011 _08 Thuong mai va Du lich (Ok)_nien giam tom tat nong nghiep 2013" xfId="1687"/>
    <cellStyle name="_Book2_10 Market VH, YT, GD, NGTT 2011 _08 Thuong mai va Du lich (Ok)_Phan II (In)" xfId="1688"/>
    <cellStyle name="_Book2_10 Market VH, YT, GD, NGTT 2011 _09 Chi so gia 2011- VuTKG-1 (Ok)" xfId="1689"/>
    <cellStyle name="_Book2_10 Market VH, YT, GD, NGTT 2011 _09 Chi so gia 2011- VuTKG-1 (Ok)_nien giam tom tat nong nghiep 2013" xfId="1690"/>
    <cellStyle name="_Book2_10 Market VH, YT, GD, NGTT 2011 _09 Chi so gia 2011- VuTKG-1 (Ok)_Phan II (In)" xfId="1691"/>
    <cellStyle name="_Book2_10 Market VH, YT, GD, NGTT 2011 _09 Du lich" xfId="1692"/>
    <cellStyle name="_Book2_10 Market VH, YT, GD, NGTT 2011 _09 Du lich_nien giam tom tat nong nghiep 2013" xfId="1693"/>
    <cellStyle name="_Book2_10 Market VH, YT, GD, NGTT 2011 _09 Du lich_Phan II (In)" xfId="1694"/>
    <cellStyle name="_Book2_10 Market VH, YT, GD, NGTT 2011 _10 Van tai va BCVT (da sua ok)" xfId="1695"/>
    <cellStyle name="_Book2_10 Market VH, YT, GD, NGTT 2011 _10 Van tai va BCVT (da sua ok)_nien giam tom tat nong nghiep 2013" xfId="1696"/>
    <cellStyle name="_Book2_10 Market VH, YT, GD, NGTT 2011 _10 Van tai va BCVT (da sua ok)_Phan II (In)" xfId="1697"/>
    <cellStyle name="_Book2_10 Market VH, YT, GD, NGTT 2011 _11 (3)" xfId="1698"/>
    <cellStyle name="_Book2_10 Market VH, YT, GD, NGTT 2011 _11 (3)_04 Doanh nghiep va CSKDCT 2012" xfId="1699"/>
    <cellStyle name="_Book2_10 Market VH, YT, GD, NGTT 2011 _11 (3)_Mau" xfId="3504"/>
    <cellStyle name="_Book2_10 Market VH, YT, GD, NGTT 2011 _11 (3)_nien giam tom tat nong nghiep 2013" xfId="1700"/>
    <cellStyle name="_Book2_10 Market VH, YT, GD, NGTT 2011 _11 (3)_Phan II (In)" xfId="1701"/>
    <cellStyle name="_Book2_10 Market VH, YT, GD, NGTT 2011 _11 (3)_Xl0000167" xfId="1702"/>
    <cellStyle name="_Book2_10 Market VH, YT, GD, NGTT 2011 _12 (2)" xfId="1703"/>
    <cellStyle name="_Book2_10 Market VH, YT, GD, NGTT 2011 _12 (2)_04 Doanh nghiep va CSKDCT 2012" xfId="1704"/>
    <cellStyle name="_Book2_10 Market VH, YT, GD, NGTT 2011 _12 (2)_Mau" xfId="3505"/>
    <cellStyle name="_Book2_10 Market VH, YT, GD, NGTT 2011 _12 (2)_nien giam tom tat nong nghiep 2013" xfId="1705"/>
    <cellStyle name="_Book2_10 Market VH, YT, GD, NGTT 2011 _12 (2)_Phan II (In)" xfId="1706"/>
    <cellStyle name="_Book2_10 Market VH, YT, GD, NGTT 2011 _12 (2)_Xl0000167" xfId="1707"/>
    <cellStyle name="_Book2_10 Market VH, YT, GD, NGTT 2011 _12 Giao duc, Y Te va Muc songnam2011" xfId="1708"/>
    <cellStyle name="_Book2_10 Market VH, YT, GD, NGTT 2011 _12 Giao duc, Y Te va Muc songnam2011_nien giam tom tat nong nghiep 2013" xfId="1709"/>
    <cellStyle name="_Book2_10 Market VH, YT, GD, NGTT 2011 _12 Giao duc, Y Te va Muc songnam2011_Phan II (In)" xfId="1710"/>
    <cellStyle name="_Book2_10 Market VH, YT, GD, NGTT 2011 _13 Van tai 2012" xfId="1711"/>
    <cellStyle name="_Book2_10 Market VH, YT, GD, NGTT 2011 _Giaoduc2013(ok)" xfId="1712"/>
    <cellStyle name="_Book2_10 Market VH, YT, GD, NGTT 2011 _Maket NGTT2012 LN,TS (7-1-2013)" xfId="1713"/>
    <cellStyle name="_Book2_10 Market VH, YT, GD, NGTT 2011 _Maket NGTT2012 LN,TS (7-1-2013)_Nongnghiep" xfId="1714"/>
    <cellStyle name="_Book2_10 Market VH, YT, GD, NGTT 2011 _Mau" xfId="3506"/>
    <cellStyle name="_Book2_10 Market VH, YT, GD, NGTT 2011 _Ngiam_lamnghiep_2011_v2(1)(1)" xfId="1715"/>
    <cellStyle name="_Book2_10 Market VH, YT, GD, NGTT 2011 _Ngiam_lamnghiep_2011_v2(1)(1)_Nongnghiep" xfId="1716"/>
    <cellStyle name="_Book2_10 Market VH, YT, GD, NGTT 2011 _NGTT LN,TS 2012 (Chuan)" xfId="1717"/>
    <cellStyle name="_Book2_10 Market VH, YT, GD, NGTT 2011 _Nien giam TT Vu Nong nghiep 2012(solieu)-gui Vu TH 29-3-2013" xfId="1718"/>
    <cellStyle name="_Book2_10 Market VH, YT, GD, NGTT 2011 _Nongnghiep" xfId="1719"/>
    <cellStyle name="_Book2_10 Market VH, YT, GD, NGTT 2011 _Nongnghiep NGDD 2012_cap nhat den 24-5-2013(1)" xfId="1720"/>
    <cellStyle name="_Book2_10 Market VH, YT, GD, NGTT 2011 _Nongnghiep_Nongnghiep NGDD 2012_cap nhat den 24-5-2013(1)" xfId="1721"/>
    <cellStyle name="_Book2_10 Market VH, YT, GD, NGTT 2011 _So lieu quoc te TH" xfId="1722"/>
    <cellStyle name="_Book2_10 Market VH, YT, GD, NGTT 2011 _So lieu quoc te TH_nien giam tom tat nong nghiep 2013" xfId="1723"/>
    <cellStyle name="_Book2_10 Market VH, YT, GD, NGTT 2011 _So lieu quoc te TH_Phan II (In)" xfId="1724"/>
    <cellStyle name="_Book2_10 Market VH, YT, GD, NGTT 2011 _TKQG" xfId="1725"/>
    <cellStyle name="_Book2_10 Market VH, YT, GD, NGTT 2011 _Xl0000147" xfId="1726"/>
    <cellStyle name="_Book2_10 Market VH, YT, GD, NGTT 2011 _Xl0000167" xfId="1727"/>
    <cellStyle name="_Book2_10 Market VH, YT, GD, NGTT 2011 _XNK" xfId="1728"/>
    <cellStyle name="_Book2_10 Market VH, YT, GD, NGTT 2011 _XNK_nien giam tom tat nong nghiep 2013" xfId="1729"/>
    <cellStyle name="_Book2_10 Market VH, YT, GD, NGTT 2011 _XNK_Phan II (In)" xfId="1730"/>
    <cellStyle name="_Book2_10 Van tai va BCVT (da sua ok)" xfId="1731"/>
    <cellStyle name="_Book2_10 Van tai va BCVT (da sua ok)_nien giam tom tat nong nghiep 2013" xfId="1732"/>
    <cellStyle name="_Book2_10 Van tai va BCVT (da sua ok)_Phan II (In)" xfId="1733"/>
    <cellStyle name="_Book2_10 VH, YT, GD, NGTT 2010 - (OK)" xfId="1734"/>
    <cellStyle name="_Book2_10 VH, YT, GD, NGTT 2010 - (OK)_Bo sung 04 bieu Cong nghiep" xfId="1735"/>
    <cellStyle name="_Book2_11 (3)" xfId="1736"/>
    <cellStyle name="_Book2_11 (3)_04 Doanh nghiep va CSKDCT 2012" xfId="1737"/>
    <cellStyle name="_Book2_11 (3)_Mau" xfId="3507"/>
    <cellStyle name="_Book2_11 (3)_nien giam tom tat nong nghiep 2013" xfId="1738"/>
    <cellStyle name="_Book2_11 (3)_Phan II (In)" xfId="1739"/>
    <cellStyle name="_Book2_11 (3)_Xl0000167" xfId="1740"/>
    <cellStyle name="_Book2_12 (2)" xfId="1741"/>
    <cellStyle name="_Book2_12 (2)_04 Doanh nghiep va CSKDCT 2012" xfId="1742"/>
    <cellStyle name="_Book2_12 (2)_Mau" xfId="3508"/>
    <cellStyle name="_Book2_12 (2)_nien giam tom tat nong nghiep 2013" xfId="1743"/>
    <cellStyle name="_Book2_12 (2)_Phan II (In)" xfId="1744"/>
    <cellStyle name="_Book2_12 (2)_Xl0000167" xfId="1745"/>
    <cellStyle name="_Book2_12 Chi so gia 2012(chuan) co so" xfId="1746"/>
    <cellStyle name="_Book2_12 Giao duc, Y Te va Muc songnam2011" xfId="1747"/>
    <cellStyle name="_Book2_12 Giao duc, Y Te va Muc songnam2011_nien giam tom tat nong nghiep 2013" xfId="1748"/>
    <cellStyle name="_Book2_12 Giao duc, Y Te va Muc songnam2011_Phan II (In)" xfId="1749"/>
    <cellStyle name="_Book2_13 Van tai 2012" xfId="1750"/>
    <cellStyle name="_Book2_Book1" xfId="1751"/>
    <cellStyle name="_Book2_CucThongke-phucdap-Tuan-Anh" xfId="1752"/>
    <cellStyle name="_Book2_dan so phan tich 10 nam(moi)" xfId="1753"/>
    <cellStyle name="_Book2_Giaoduc2013(ok)" xfId="1754"/>
    <cellStyle name="_Book2_GTSXNN" xfId="1755"/>
    <cellStyle name="_Book2_GTSXNN_Nongnghiep NGDD 2012_cap nhat den 24-5-2013(1)" xfId="1756"/>
    <cellStyle name="_Book2_Maket NGTT2012 LN,TS (7-1-2013)" xfId="1757"/>
    <cellStyle name="_Book2_Maket NGTT2012 LN,TS (7-1-2013)_Nongnghiep" xfId="1758"/>
    <cellStyle name="_Book2_Mau" xfId="1759"/>
    <cellStyle name="_Book2_Ngiam_lamnghiep_2011_v2(1)(1)" xfId="1760"/>
    <cellStyle name="_Book2_Ngiam_lamnghiep_2011_v2(1)(1)_Nongnghiep" xfId="1761"/>
    <cellStyle name="_Book2_NGTT LN,TS 2012 (Chuan)" xfId="1762"/>
    <cellStyle name="_Book2_Nien giam day du  Nong nghiep 2010" xfId="1763"/>
    <cellStyle name="_Book2_Nien giam TT Vu Nong nghiep 2012(solieu)-gui Vu TH 29-3-2013" xfId="1764"/>
    <cellStyle name="_Book2_Nongnghiep" xfId="1765"/>
    <cellStyle name="_Book2_Nongnghiep_Bo sung 04 bieu Cong nghiep" xfId="1766"/>
    <cellStyle name="_Book2_Nongnghiep_Mau" xfId="1767"/>
    <cellStyle name="_Book2_Nongnghiep_Nongnghiep NGDD 2012_cap nhat den 24-5-2013(1)" xfId="1768"/>
    <cellStyle name="_Book2_Nongnghiep_TKQG" xfId="1769"/>
    <cellStyle name="_Book2_Phan II (094-211)" xfId="1770"/>
    <cellStyle name="_Book2_So lieu quoc te TH" xfId="1771"/>
    <cellStyle name="_Book2_So lieu quoc te TH_08 Cong nghiep 2010" xfId="1772"/>
    <cellStyle name="_Book2_So lieu quoc te TH_08 Thuong mai va Du lich (Ok)" xfId="1773"/>
    <cellStyle name="_Book2_So lieu quoc te TH_09 Chi so gia 2011- VuTKG-1 (Ok)" xfId="1774"/>
    <cellStyle name="_Book2_So lieu quoc te TH_09 Du lich" xfId="1775"/>
    <cellStyle name="_Book2_So lieu quoc te TH_10 Van tai va BCVT (da sua ok)" xfId="1776"/>
    <cellStyle name="_Book2_So lieu quoc te TH_12 Giao duc, Y Te va Muc songnam2011" xfId="1777"/>
    <cellStyle name="_Book2_So lieu quoc te TH_nien giam tom tat du lich va XNK" xfId="1778"/>
    <cellStyle name="_Book2_So lieu quoc te TH_Nongnghiep" xfId="1779"/>
    <cellStyle name="_Book2_So lieu quoc te TH_XNK" xfId="1780"/>
    <cellStyle name="_Book2_So lieu quoc te(GDP)" xfId="1781"/>
    <cellStyle name="_Book2_So lieu quoc te(GDP)_02  Dan so lao dong(OK)" xfId="1782"/>
    <cellStyle name="_Book2_So lieu quoc te(GDP)_03 TKQG va Thu chi NSNN 2012" xfId="1783"/>
    <cellStyle name="_Book2_So lieu quoc te(GDP)_04 Doanh nghiep va CSKDCT 2012" xfId="1784"/>
    <cellStyle name="_Book2_So lieu quoc te(GDP)_05 Doanh nghiep va Ca the_2011 (Ok)" xfId="1785"/>
    <cellStyle name="_Book2_So lieu quoc te(GDP)_06 NGTT LN,TS 2013 co so" xfId="1786"/>
    <cellStyle name="_Book2_So lieu quoc te(GDP)_07 NGTT CN 2012" xfId="1787"/>
    <cellStyle name="_Book2_So lieu quoc te(GDP)_08 Thuong mai Tong muc - Diep" xfId="1788"/>
    <cellStyle name="_Book2_So lieu quoc te(GDP)_08 Thuong mai va Du lich (Ok)" xfId="1789"/>
    <cellStyle name="_Book2_So lieu quoc te(GDP)_08 Thuong mai va Du lich (Ok)_nien giam tom tat nong nghiep 2013" xfId="1790"/>
    <cellStyle name="_Book2_So lieu quoc te(GDP)_08 Thuong mai va Du lich (Ok)_Phan II (In)" xfId="1791"/>
    <cellStyle name="_Book2_So lieu quoc te(GDP)_09 Chi so gia 2011- VuTKG-1 (Ok)" xfId="1792"/>
    <cellStyle name="_Book2_So lieu quoc te(GDP)_09 Chi so gia 2011- VuTKG-1 (Ok)_nien giam tom tat nong nghiep 2013" xfId="1793"/>
    <cellStyle name="_Book2_So lieu quoc te(GDP)_09 Chi so gia 2011- VuTKG-1 (Ok)_Phan II (In)" xfId="1794"/>
    <cellStyle name="_Book2_So lieu quoc te(GDP)_09 Du lich" xfId="1795"/>
    <cellStyle name="_Book2_So lieu quoc te(GDP)_09 Du lich_nien giam tom tat nong nghiep 2013" xfId="1796"/>
    <cellStyle name="_Book2_So lieu quoc te(GDP)_09 Du lich_Phan II (In)" xfId="1797"/>
    <cellStyle name="_Book2_So lieu quoc te(GDP)_10 Van tai va BCVT (da sua ok)" xfId="1798"/>
    <cellStyle name="_Book2_So lieu quoc te(GDP)_10 Van tai va BCVT (da sua ok)_nien giam tom tat nong nghiep 2013" xfId="1799"/>
    <cellStyle name="_Book2_So lieu quoc te(GDP)_10 Van tai va BCVT (da sua ok)_Phan II (In)" xfId="1800"/>
    <cellStyle name="_Book2_So lieu quoc te(GDP)_11 (3)" xfId="1801"/>
    <cellStyle name="_Book2_So lieu quoc te(GDP)_11 (3)_04 Doanh nghiep va CSKDCT 2012" xfId="1802"/>
    <cellStyle name="_Book2_So lieu quoc te(GDP)_11 (3)_Mau" xfId="3509"/>
    <cellStyle name="_Book2_So lieu quoc te(GDP)_11 (3)_nien giam tom tat nong nghiep 2013" xfId="1803"/>
    <cellStyle name="_Book2_So lieu quoc te(GDP)_11 (3)_Phan II (In)" xfId="1804"/>
    <cellStyle name="_Book2_So lieu quoc te(GDP)_11 (3)_Xl0000167" xfId="1805"/>
    <cellStyle name="_Book2_So lieu quoc te(GDP)_12 (2)" xfId="1806"/>
    <cellStyle name="_Book2_So lieu quoc te(GDP)_12 (2)_04 Doanh nghiep va CSKDCT 2012" xfId="1807"/>
    <cellStyle name="_Book2_So lieu quoc te(GDP)_12 (2)_Mau" xfId="3510"/>
    <cellStyle name="_Book2_So lieu quoc te(GDP)_12 (2)_nien giam tom tat nong nghiep 2013" xfId="1808"/>
    <cellStyle name="_Book2_So lieu quoc te(GDP)_12 (2)_Phan II (In)" xfId="1809"/>
    <cellStyle name="_Book2_So lieu quoc te(GDP)_12 (2)_Xl0000167" xfId="1810"/>
    <cellStyle name="_Book2_So lieu quoc te(GDP)_12 Giao duc, Y Te va Muc songnam2011" xfId="1811"/>
    <cellStyle name="_Book2_So lieu quoc te(GDP)_12 Giao duc, Y Te va Muc songnam2011_nien giam tom tat nong nghiep 2013" xfId="1812"/>
    <cellStyle name="_Book2_So lieu quoc te(GDP)_12 Giao duc, Y Te va Muc songnam2011_Phan II (In)" xfId="1813"/>
    <cellStyle name="_Book2_So lieu quoc te(GDP)_12 So lieu quoc te (Ok)" xfId="1814"/>
    <cellStyle name="_Book2_So lieu quoc te(GDP)_12 So lieu quoc te (Ok)_nien giam tom tat nong nghiep 2013" xfId="1815"/>
    <cellStyle name="_Book2_So lieu quoc te(GDP)_12 So lieu quoc te (Ok)_Phan II (In)" xfId="1816"/>
    <cellStyle name="_Book2_So lieu quoc te(GDP)_13 Van tai 2012" xfId="1817"/>
    <cellStyle name="_Book2_So lieu quoc te(GDP)_Giaoduc2013(ok)" xfId="1818"/>
    <cellStyle name="_Book2_So lieu quoc te(GDP)_Maket NGTT2012 LN,TS (7-1-2013)" xfId="1819"/>
    <cellStyle name="_Book2_So lieu quoc te(GDP)_Maket NGTT2012 LN,TS (7-1-2013)_Nongnghiep" xfId="1820"/>
    <cellStyle name="_Book2_So lieu quoc te(GDP)_Mau" xfId="3511"/>
    <cellStyle name="_Book2_So lieu quoc te(GDP)_Ngiam_lamnghiep_2011_v2(1)(1)" xfId="1821"/>
    <cellStyle name="_Book2_So lieu quoc te(GDP)_Ngiam_lamnghiep_2011_v2(1)(1)_Nongnghiep" xfId="1822"/>
    <cellStyle name="_Book2_So lieu quoc te(GDP)_NGTT LN,TS 2012 (Chuan)" xfId="1823"/>
    <cellStyle name="_Book2_So lieu quoc te(GDP)_Nien giam TT Vu Nong nghiep 2012(solieu)-gui Vu TH 29-3-2013" xfId="1824"/>
    <cellStyle name="_Book2_So lieu quoc te(GDP)_Nongnghiep" xfId="1825"/>
    <cellStyle name="_Book2_So lieu quoc te(GDP)_Nongnghiep NGDD 2012_cap nhat den 24-5-2013(1)" xfId="1826"/>
    <cellStyle name="_Book2_So lieu quoc te(GDP)_Nongnghiep_Nongnghiep NGDD 2012_cap nhat den 24-5-2013(1)" xfId="1827"/>
    <cellStyle name="_Book2_So lieu quoc te(GDP)_TKQG" xfId="1828"/>
    <cellStyle name="_Book2_So lieu quoc te(GDP)_Xl0000147" xfId="1829"/>
    <cellStyle name="_Book2_So lieu quoc te(GDP)_Xl0000167" xfId="1830"/>
    <cellStyle name="_Book2_So lieu quoc te(GDP)_XNK" xfId="1831"/>
    <cellStyle name="_Book2_So lieu quoc te(GDP)_XNK_nien giam tom tat nong nghiep 2013" xfId="1832"/>
    <cellStyle name="_Book2_So lieu quoc te(GDP)_XNK_Phan II (In)" xfId="1833"/>
    <cellStyle name="_Book2_TKQG" xfId="1834"/>
    <cellStyle name="_Book2_Tong hop NGTT" xfId="1835"/>
    <cellStyle name="_Book2_Xl0000147" xfId="1836"/>
    <cellStyle name="_Book2_Xl0000167" xfId="1837"/>
    <cellStyle name="_Book2_XNK" xfId="1838"/>
    <cellStyle name="_Book2_XNK_08 Thuong mai Tong muc - Diep" xfId="1839"/>
    <cellStyle name="_Book2_XNK_08 Thuong mai Tong muc - Diep_nien giam tom tat nong nghiep 2013" xfId="1840"/>
    <cellStyle name="_Book2_XNK_08 Thuong mai Tong muc - Diep_Phan II (In)" xfId="1841"/>
    <cellStyle name="_Book2_XNK_Bo sung 04 bieu Cong nghiep" xfId="1842"/>
    <cellStyle name="_Book2_XNK-2012" xfId="1843"/>
    <cellStyle name="_Book2_XNK-2012_nien giam tom tat nong nghiep 2013" xfId="1844"/>
    <cellStyle name="_Book2_XNK-2012_Phan II (In)" xfId="1845"/>
    <cellStyle name="_Book2_XNK-Market" xfId="1846"/>
    <cellStyle name="_Book4" xfId="1847"/>
    <cellStyle name="_Buuchinh - Market" xfId="1848"/>
    <cellStyle name="_Buuchinh - Market_02  Dan so lao dong(OK)" xfId="1849"/>
    <cellStyle name="_Buuchinh - Market_03 TKQG va Thu chi NSNN 2012" xfId="1850"/>
    <cellStyle name="_Buuchinh - Market_04 Doanh nghiep va CSKDCT 2012" xfId="1851"/>
    <cellStyle name="_Buuchinh - Market_05 Doanh nghiep va Ca the_2011 (Ok)" xfId="1852"/>
    <cellStyle name="_Buuchinh - Market_06 NGTT LN,TS 2013 co so" xfId="1853"/>
    <cellStyle name="_Buuchinh - Market_07 NGTT CN 2012" xfId="1854"/>
    <cellStyle name="_Buuchinh - Market_08 Thuong mai Tong muc - Diep" xfId="1855"/>
    <cellStyle name="_Buuchinh - Market_08 Thuong mai va Du lich (Ok)" xfId="1856"/>
    <cellStyle name="_Buuchinh - Market_08 Thuong mai va Du lich (Ok)_nien giam tom tat nong nghiep 2013" xfId="1857"/>
    <cellStyle name="_Buuchinh - Market_08 Thuong mai va Du lich (Ok)_Phan II (In)" xfId="1858"/>
    <cellStyle name="_Buuchinh - Market_09 Chi so gia 2011- VuTKG-1 (Ok)" xfId="1859"/>
    <cellStyle name="_Buuchinh - Market_09 Chi so gia 2011- VuTKG-1 (Ok)_nien giam tom tat nong nghiep 2013" xfId="1860"/>
    <cellStyle name="_Buuchinh - Market_09 Chi so gia 2011- VuTKG-1 (Ok)_Phan II (In)" xfId="1861"/>
    <cellStyle name="_Buuchinh - Market_09 Du lich" xfId="1862"/>
    <cellStyle name="_Buuchinh - Market_09 Du lich_nien giam tom tat nong nghiep 2013" xfId="1863"/>
    <cellStyle name="_Buuchinh - Market_09 Du lich_Phan II (In)" xfId="1864"/>
    <cellStyle name="_Buuchinh - Market_10 Van tai va BCVT (da sua ok)" xfId="1865"/>
    <cellStyle name="_Buuchinh - Market_10 Van tai va BCVT (da sua ok)_nien giam tom tat nong nghiep 2013" xfId="1866"/>
    <cellStyle name="_Buuchinh - Market_10 Van tai va BCVT (da sua ok)_Phan II (In)" xfId="1867"/>
    <cellStyle name="_Buuchinh - Market_11 (3)" xfId="1868"/>
    <cellStyle name="_Buuchinh - Market_11 (3)_04 Doanh nghiep va CSKDCT 2012" xfId="1869"/>
    <cellStyle name="_Buuchinh - Market_11 (3)_Mau" xfId="3512"/>
    <cellStyle name="_Buuchinh - Market_11 (3)_nien giam tom tat nong nghiep 2013" xfId="1870"/>
    <cellStyle name="_Buuchinh - Market_11 (3)_Phan II (In)" xfId="1871"/>
    <cellStyle name="_Buuchinh - Market_11 (3)_Xl0000167" xfId="1872"/>
    <cellStyle name="_Buuchinh - Market_12 (2)" xfId="1873"/>
    <cellStyle name="_Buuchinh - Market_12 (2)_04 Doanh nghiep va CSKDCT 2012" xfId="1874"/>
    <cellStyle name="_Buuchinh - Market_12 (2)_Mau" xfId="3513"/>
    <cellStyle name="_Buuchinh - Market_12 (2)_nien giam tom tat nong nghiep 2013" xfId="1875"/>
    <cellStyle name="_Buuchinh - Market_12 (2)_Phan II (In)" xfId="1876"/>
    <cellStyle name="_Buuchinh - Market_12 (2)_Xl0000167" xfId="1877"/>
    <cellStyle name="_Buuchinh - Market_12 Giao duc, Y Te va Muc songnam2011" xfId="1878"/>
    <cellStyle name="_Buuchinh - Market_12 Giao duc, Y Te va Muc songnam2011_nien giam tom tat nong nghiep 2013" xfId="1879"/>
    <cellStyle name="_Buuchinh - Market_12 Giao duc, Y Te va Muc songnam2011_Phan II (In)" xfId="1880"/>
    <cellStyle name="_Buuchinh - Market_13 Van tai 2012" xfId="1881"/>
    <cellStyle name="_Buuchinh - Market_Giaoduc2013(ok)" xfId="1882"/>
    <cellStyle name="_Buuchinh - Market_Maket NGTT2012 LN,TS (7-1-2013)" xfId="1883"/>
    <cellStyle name="_Buuchinh - Market_Maket NGTT2012 LN,TS (7-1-2013)_Nongnghiep" xfId="1884"/>
    <cellStyle name="_Buuchinh - Market_Mau" xfId="3514"/>
    <cellStyle name="_Buuchinh - Market_Ngiam_lamnghiep_2011_v2(1)(1)" xfId="1885"/>
    <cellStyle name="_Buuchinh - Market_Ngiam_lamnghiep_2011_v2(1)(1)_Nongnghiep" xfId="1886"/>
    <cellStyle name="_Buuchinh - Market_NGTT LN,TS 2012 (Chuan)" xfId="1887"/>
    <cellStyle name="_Buuchinh - Market_Nien giam TT Vu Nong nghiep 2012(solieu)-gui Vu TH 29-3-2013" xfId="1888"/>
    <cellStyle name="_Buuchinh - Market_Nongnghiep" xfId="1889"/>
    <cellStyle name="_Buuchinh - Market_Nongnghiep NGDD 2012_cap nhat den 24-5-2013(1)" xfId="1890"/>
    <cellStyle name="_Buuchinh - Market_Nongnghiep_Nongnghiep NGDD 2012_cap nhat den 24-5-2013(1)" xfId="1891"/>
    <cellStyle name="_Buuchinh - Market_TKQG" xfId="1892"/>
    <cellStyle name="_Buuchinh - Market_Xl0000147" xfId="1893"/>
    <cellStyle name="_Buuchinh - Market_Xl0000167" xfId="1894"/>
    <cellStyle name="_Buuchinh - Market_XNK" xfId="1895"/>
    <cellStyle name="_Buuchinh - Market_XNK_nien giam tom tat nong nghiep 2013" xfId="1896"/>
    <cellStyle name="_Buuchinh - Market_XNK_Phan II (In)" xfId="1897"/>
    <cellStyle name="_csGDPngVN" xfId="1898"/>
    <cellStyle name="_CSKDCT 2010" xfId="1899"/>
    <cellStyle name="_CSKDCT 2010_Bo sung 04 bieu Cong nghiep" xfId="1900"/>
    <cellStyle name="_da sua bo nam 2000 VT- 2011 - NGTT diep" xfId="1901"/>
    <cellStyle name="_da sua bo nam 2000 VT- 2011 - NGTT diep_02  Dan so lao dong(OK)" xfId="1902"/>
    <cellStyle name="_da sua bo nam 2000 VT- 2011 - NGTT diep_03 TKQG va Thu chi NSNN 2012" xfId="1903"/>
    <cellStyle name="_da sua bo nam 2000 VT- 2011 - NGTT diep_04 Doanh nghiep va CSKDCT 2012" xfId="1904"/>
    <cellStyle name="_da sua bo nam 2000 VT- 2011 - NGTT diep_05 Doanh nghiep va Ca the_2011 (Ok)" xfId="1905"/>
    <cellStyle name="_da sua bo nam 2000 VT- 2011 - NGTT diep_06 NGTT LN,TS 2013 co so" xfId="1906"/>
    <cellStyle name="_da sua bo nam 2000 VT- 2011 - NGTT diep_07 NGTT CN 2012" xfId="1907"/>
    <cellStyle name="_da sua bo nam 2000 VT- 2011 - NGTT diep_08 Thuong mai Tong muc - Diep" xfId="1908"/>
    <cellStyle name="_da sua bo nam 2000 VT- 2011 - NGTT diep_08 Thuong mai va Du lich (Ok)" xfId="1909"/>
    <cellStyle name="_da sua bo nam 2000 VT- 2011 - NGTT diep_08 Thuong mai va Du lich (Ok)_nien giam tom tat nong nghiep 2013" xfId="1910"/>
    <cellStyle name="_da sua bo nam 2000 VT- 2011 - NGTT diep_08 Thuong mai va Du lich (Ok)_Phan II (In)" xfId="1911"/>
    <cellStyle name="_da sua bo nam 2000 VT- 2011 - NGTT diep_09 Chi so gia 2011- VuTKG-1 (Ok)" xfId="1912"/>
    <cellStyle name="_da sua bo nam 2000 VT- 2011 - NGTT diep_09 Chi so gia 2011- VuTKG-1 (Ok)_nien giam tom tat nong nghiep 2013" xfId="1913"/>
    <cellStyle name="_da sua bo nam 2000 VT- 2011 - NGTT diep_09 Chi so gia 2011- VuTKG-1 (Ok)_Phan II (In)" xfId="1914"/>
    <cellStyle name="_da sua bo nam 2000 VT- 2011 - NGTT diep_09 Du lich" xfId="1915"/>
    <cellStyle name="_da sua bo nam 2000 VT- 2011 - NGTT diep_09 Du lich_nien giam tom tat nong nghiep 2013" xfId="1916"/>
    <cellStyle name="_da sua bo nam 2000 VT- 2011 - NGTT diep_09 Du lich_Phan II (In)" xfId="1917"/>
    <cellStyle name="_da sua bo nam 2000 VT- 2011 - NGTT diep_10 Van tai va BCVT (da sua ok)" xfId="1918"/>
    <cellStyle name="_da sua bo nam 2000 VT- 2011 - NGTT diep_10 Van tai va BCVT (da sua ok)_nien giam tom tat nong nghiep 2013" xfId="1919"/>
    <cellStyle name="_da sua bo nam 2000 VT- 2011 - NGTT diep_10 Van tai va BCVT (da sua ok)_Phan II (In)" xfId="1920"/>
    <cellStyle name="_da sua bo nam 2000 VT- 2011 - NGTT diep_11 (3)" xfId="1921"/>
    <cellStyle name="_da sua bo nam 2000 VT- 2011 - NGTT diep_11 (3)_04 Doanh nghiep va CSKDCT 2012" xfId="1922"/>
    <cellStyle name="_da sua bo nam 2000 VT- 2011 - NGTT diep_11 (3)_Mau" xfId="3515"/>
    <cellStyle name="_da sua bo nam 2000 VT- 2011 - NGTT diep_11 (3)_nien giam tom tat nong nghiep 2013" xfId="1923"/>
    <cellStyle name="_da sua bo nam 2000 VT- 2011 - NGTT diep_11 (3)_Phan II (In)" xfId="1924"/>
    <cellStyle name="_da sua bo nam 2000 VT- 2011 - NGTT diep_11 (3)_Xl0000167" xfId="1925"/>
    <cellStyle name="_da sua bo nam 2000 VT- 2011 - NGTT diep_12 (2)" xfId="1926"/>
    <cellStyle name="_da sua bo nam 2000 VT- 2011 - NGTT diep_12 (2)_04 Doanh nghiep va CSKDCT 2012" xfId="1927"/>
    <cellStyle name="_da sua bo nam 2000 VT- 2011 - NGTT diep_12 (2)_Mau" xfId="3516"/>
    <cellStyle name="_da sua bo nam 2000 VT- 2011 - NGTT diep_12 (2)_nien giam tom tat nong nghiep 2013" xfId="1928"/>
    <cellStyle name="_da sua bo nam 2000 VT- 2011 - NGTT diep_12 (2)_Phan II (In)" xfId="1929"/>
    <cellStyle name="_da sua bo nam 2000 VT- 2011 - NGTT diep_12 (2)_Xl0000167" xfId="1930"/>
    <cellStyle name="_da sua bo nam 2000 VT- 2011 - NGTT diep_12 Giao duc, Y Te va Muc songnam2011" xfId="1931"/>
    <cellStyle name="_da sua bo nam 2000 VT- 2011 - NGTT diep_12 Giao duc, Y Te va Muc songnam2011_nien giam tom tat nong nghiep 2013" xfId="1932"/>
    <cellStyle name="_da sua bo nam 2000 VT- 2011 - NGTT diep_12 Giao duc, Y Te va Muc songnam2011_Phan II (In)" xfId="1933"/>
    <cellStyle name="_da sua bo nam 2000 VT- 2011 - NGTT diep_13 Van tai 2012" xfId="1934"/>
    <cellStyle name="_da sua bo nam 2000 VT- 2011 - NGTT diep_Giaoduc2013(ok)" xfId="1935"/>
    <cellStyle name="_da sua bo nam 2000 VT- 2011 - NGTT diep_Maket NGTT2012 LN,TS (7-1-2013)" xfId="1936"/>
    <cellStyle name="_da sua bo nam 2000 VT- 2011 - NGTT diep_Maket NGTT2012 LN,TS (7-1-2013)_Nongnghiep" xfId="1937"/>
    <cellStyle name="_da sua bo nam 2000 VT- 2011 - NGTT diep_Mau" xfId="3517"/>
    <cellStyle name="_da sua bo nam 2000 VT- 2011 - NGTT diep_Ngiam_lamnghiep_2011_v2(1)(1)" xfId="1938"/>
    <cellStyle name="_da sua bo nam 2000 VT- 2011 - NGTT diep_Ngiam_lamnghiep_2011_v2(1)(1)_Nongnghiep" xfId="1939"/>
    <cellStyle name="_da sua bo nam 2000 VT- 2011 - NGTT diep_NGTT LN,TS 2012 (Chuan)" xfId="1940"/>
    <cellStyle name="_da sua bo nam 2000 VT- 2011 - NGTT diep_Nien giam TT Vu Nong nghiep 2012(solieu)-gui Vu TH 29-3-2013" xfId="1941"/>
    <cellStyle name="_da sua bo nam 2000 VT- 2011 - NGTT diep_Nongnghiep" xfId="1942"/>
    <cellStyle name="_da sua bo nam 2000 VT- 2011 - NGTT diep_Nongnghiep NGDD 2012_cap nhat den 24-5-2013(1)" xfId="1943"/>
    <cellStyle name="_da sua bo nam 2000 VT- 2011 - NGTT diep_Nongnghiep_Nongnghiep NGDD 2012_cap nhat den 24-5-2013(1)" xfId="1944"/>
    <cellStyle name="_da sua bo nam 2000 VT- 2011 - NGTT diep_TKQG" xfId="1945"/>
    <cellStyle name="_da sua bo nam 2000 VT- 2011 - NGTT diep_Xl0000147" xfId="1946"/>
    <cellStyle name="_da sua bo nam 2000 VT- 2011 - NGTT diep_Xl0000167" xfId="1947"/>
    <cellStyle name="_da sua bo nam 2000 VT- 2011 - NGTT diep_XNK" xfId="1948"/>
    <cellStyle name="_da sua bo nam 2000 VT- 2011 - NGTT diep_XNK_nien giam tom tat nong nghiep 2013" xfId="1949"/>
    <cellStyle name="_da sua bo nam 2000 VT- 2011 - NGTT diep_XNK_Phan II (In)" xfId="1950"/>
    <cellStyle name="_Doi Ngheo(TV)" xfId="1951"/>
    <cellStyle name="_Du lich" xfId="1952"/>
    <cellStyle name="_Du lich_02  Dan so lao dong(OK)" xfId="1953"/>
    <cellStyle name="_Du lich_03 TKQG va Thu chi NSNN 2012" xfId="1954"/>
    <cellStyle name="_Du lich_04 Doanh nghiep va CSKDCT 2012" xfId="1955"/>
    <cellStyle name="_Du lich_05 Doanh nghiep va Ca the_2011 (Ok)" xfId="1956"/>
    <cellStyle name="_Du lich_06 NGTT LN,TS 2013 co so" xfId="1957"/>
    <cellStyle name="_Du lich_07 NGTT CN 2012" xfId="1958"/>
    <cellStyle name="_Du lich_08 Thuong mai Tong muc - Diep" xfId="1959"/>
    <cellStyle name="_Du lich_08 Thuong mai va Du lich (Ok)" xfId="1960"/>
    <cellStyle name="_Du lich_08 Thuong mai va Du lich (Ok)_nien giam tom tat nong nghiep 2013" xfId="1961"/>
    <cellStyle name="_Du lich_08 Thuong mai va Du lich (Ok)_Phan II (In)" xfId="1962"/>
    <cellStyle name="_Du lich_09 Chi so gia 2011- VuTKG-1 (Ok)" xfId="1963"/>
    <cellStyle name="_Du lich_09 Chi so gia 2011- VuTKG-1 (Ok)_nien giam tom tat nong nghiep 2013" xfId="1964"/>
    <cellStyle name="_Du lich_09 Chi so gia 2011- VuTKG-1 (Ok)_Phan II (In)" xfId="1965"/>
    <cellStyle name="_Du lich_09 Du lich" xfId="1966"/>
    <cellStyle name="_Du lich_09 Du lich_nien giam tom tat nong nghiep 2013" xfId="1967"/>
    <cellStyle name="_Du lich_09 Du lich_Phan II (In)" xfId="1968"/>
    <cellStyle name="_Du lich_10 Van tai va BCVT (da sua ok)" xfId="1969"/>
    <cellStyle name="_Du lich_10 Van tai va BCVT (da sua ok)_nien giam tom tat nong nghiep 2013" xfId="1970"/>
    <cellStyle name="_Du lich_10 Van tai va BCVT (da sua ok)_Phan II (In)" xfId="1971"/>
    <cellStyle name="_Du lich_11 (3)" xfId="1972"/>
    <cellStyle name="_Du lich_11 (3)_04 Doanh nghiep va CSKDCT 2012" xfId="1973"/>
    <cellStyle name="_Du lich_11 (3)_Mau" xfId="3518"/>
    <cellStyle name="_Du lich_11 (3)_nien giam tom tat nong nghiep 2013" xfId="1974"/>
    <cellStyle name="_Du lich_11 (3)_Phan II (In)" xfId="1975"/>
    <cellStyle name="_Du lich_11 (3)_Xl0000167" xfId="1976"/>
    <cellStyle name="_Du lich_12 (2)" xfId="1977"/>
    <cellStyle name="_Du lich_12 (2)_04 Doanh nghiep va CSKDCT 2012" xfId="1978"/>
    <cellStyle name="_Du lich_12 (2)_Mau" xfId="3519"/>
    <cellStyle name="_Du lich_12 (2)_nien giam tom tat nong nghiep 2013" xfId="1979"/>
    <cellStyle name="_Du lich_12 (2)_Phan II (In)" xfId="1980"/>
    <cellStyle name="_Du lich_12 (2)_Xl0000167" xfId="1981"/>
    <cellStyle name="_Du lich_12 Giao duc, Y Te va Muc songnam2011" xfId="1982"/>
    <cellStyle name="_Du lich_12 Giao duc, Y Te va Muc songnam2011_nien giam tom tat nong nghiep 2013" xfId="1983"/>
    <cellStyle name="_Du lich_12 Giao duc, Y Te va Muc songnam2011_Phan II (In)" xfId="1984"/>
    <cellStyle name="_Du lich_13 Van tai 2012" xfId="1985"/>
    <cellStyle name="_Du lich_Giaoduc2013(ok)" xfId="1986"/>
    <cellStyle name="_Du lich_Maket NGTT2012 LN,TS (7-1-2013)" xfId="1987"/>
    <cellStyle name="_Du lich_Maket NGTT2012 LN,TS (7-1-2013)_Nongnghiep" xfId="1988"/>
    <cellStyle name="_Du lich_Mau" xfId="3520"/>
    <cellStyle name="_Du lich_Ngiam_lamnghiep_2011_v2(1)(1)" xfId="1989"/>
    <cellStyle name="_Du lich_Ngiam_lamnghiep_2011_v2(1)(1)_Nongnghiep" xfId="1990"/>
    <cellStyle name="_Du lich_NGTT LN,TS 2012 (Chuan)" xfId="1991"/>
    <cellStyle name="_Du lich_Nien giam TT Vu Nong nghiep 2012(solieu)-gui Vu TH 29-3-2013" xfId="1992"/>
    <cellStyle name="_Du lich_Nongnghiep" xfId="1993"/>
    <cellStyle name="_Du lich_Nongnghiep NGDD 2012_cap nhat den 24-5-2013(1)" xfId="1994"/>
    <cellStyle name="_Du lich_Nongnghiep_Nongnghiep NGDD 2012_cap nhat den 24-5-2013(1)" xfId="1995"/>
    <cellStyle name="_Du lich_TKQG" xfId="1996"/>
    <cellStyle name="_Du lich_Xl0000147" xfId="1997"/>
    <cellStyle name="_Du lich_Xl0000167" xfId="1998"/>
    <cellStyle name="_Du lich_XNK" xfId="1999"/>
    <cellStyle name="_Du lich_XNK_nien giam tom tat nong nghiep 2013" xfId="2000"/>
    <cellStyle name="_Du lich_XNK_Phan II (In)" xfId="2001"/>
    <cellStyle name="_KT (2)" xfId="2002"/>
    <cellStyle name="_KT (2)_1" xfId="2003"/>
    <cellStyle name="_KT (2)_2" xfId="2004"/>
    <cellStyle name="_KT (2)_2_TG-TH" xfId="2005"/>
    <cellStyle name="_KT (2)_3" xfId="2006"/>
    <cellStyle name="_KT (2)_3_TG-TH" xfId="2007"/>
    <cellStyle name="_KT (2)_4" xfId="2008"/>
    <cellStyle name="_KT (2)_4_TG-TH" xfId="2009"/>
    <cellStyle name="_KT (2)_5" xfId="2010"/>
    <cellStyle name="_KT (2)_TG-TH" xfId="2011"/>
    <cellStyle name="_KT_TG" xfId="2012"/>
    <cellStyle name="_KT_TG_1" xfId="2013"/>
    <cellStyle name="_KT_TG_2" xfId="2014"/>
    <cellStyle name="_KT_TG_3" xfId="2015"/>
    <cellStyle name="_KT_TG_4" xfId="2016"/>
    <cellStyle name="_NGTK-tomtat-2010-DSLD-10-3-2011_final_4" xfId="2017"/>
    <cellStyle name="_NGTK-tomtat-2010-DSLD-10-3-2011_final_4_02 Danso_Laodong 2012(chuan) CO SO" xfId="2018"/>
    <cellStyle name="_NGTK-tomtat-2010-DSLD-10-3-2011_final_4_04 Doanh nghiep va CSKDCT 2012" xfId="2019"/>
    <cellStyle name="_NGTK-tomtat-2010-DSLD-10-3-2011_final_4_05 Doanh nghiep va Ca the (25)" xfId="3521"/>
    <cellStyle name="_NGTK-tomtat-2010-DSLD-10-3-2011_final_4_Ca the" xfId="3522"/>
    <cellStyle name="_NGTK-tomtat-2010-DSLD-10-3-2011_final_4_ca the NGDD 2011" xfId="3523"/>
    <cellStyle name="_NGTK-tomtat-2010-DSLD-10-3-2011_final_4_Ca the_ca the NGDD 2011" xfId="3524"/>
    <cellStyle name="_NGTK-tomtat-2010-DSLD-10-3-2011_final_4_Ca the1(OK)" xfId="3525"/>
    <cellStyle name="_NGTK-tomtat-2010-DSLD-10-3-2011_final_4_Mau" xfId="3526"/>
    <cellStyle name="_NGTK-tomtat-2010-DSLD-10-3-2011_final_4_Mau_NGDD Ca The ok" xfId="3527"/>
    <cellStyle name="_NGTK-tomtat-2010-DSLD-10-3-2011_final_4_NGDD Ca The ok" xfId="3528"/>
    <cellStyle name="_NGTK-tomtat-2010-DSLD-10-3-2011_final_4_nien giam 28.5.12_sua tn_Oanh-gui-3.15pm-28-5-2012" xfId="2020"/>
    <cellStyle name="_NGTK-tomtat-2010-DSLD-10-3-2011_final_4_Nien giam KT_TV 2010" xfId="2021"/>
    <cellStyle name="_NGTK-tomtat-2010-DSLD-10-3-2011_final_4_nien giam tom tat nong nghiep 2013" xfId="2022"/>
    <cellStyle name="_NGTK-tomtat-2010-DSLD-10-3-2011_final_4_Phan II (In)" xfId="2023"/>
    <cellStyle name="_NGTK-tomtat-2010-DSLD-10-3-2011_final_4_Xl0000167" xfId="2024"/>
    <cellStyle name="_NGTT 2011 - XNK" xfId="2025"/>
    <cellStyle name="_NGTT 2011 - XNK - Market dasua" xfId="2026"/>
    <cellStyle name="_NGTT 2011 - XNK - Market dasua_02  Dan so lao dong(OK)" xfId="2027"/>
    <cellStyle name="_NGTT 2011 - XNK - Market dasua_03 TKQG va Thu chi NSNN 2012" xfId="2028"/>
    <cellStyle name="_NGTT 2011 - XNK - Market dasua_04 Doanh nghiep va CSKDCT 2012" xfId="2029"/>
    <cellStyle name="_NGTT 2011 - XNK - Market dasua_05 Doanh nghiep va Ca the_2011 (Ok)" xfId="2030"/>
    <cellStyle name="_NGTT 2011 - XNK - Market dasua_06 NGTT LN,TS 2013 co so" xfId="2031"/>
    <cellStyle name="_NGTT 2011 - XNK - Market dasua_07 NGTT CN 2012" xfId="2032"/>
    <cellStyle name="_NGTT 2011 - XNK - Market dasua_08 Thuong mai Tong muc - Diep" xfId="2033"/>
    <cellStyle name="_NGTT 2011 - XNK - Market dasua_08 Thuong mai va Du lich (Ok)" xfId="2034"/>
    <cellStyle name="_NGTT 2011 - XNK - Market dasua_08 Thuong mai va Du lich (Ok)_nien giam tom tat nong nghiep 2013" xfId="2035"/>
    <cellStyle name="_NGTT 2011 - XNK - Market dasua_08 Thuong mai va Du lich (Ok)_Phan II (In)" xfId="2036"/>
    <cellStyle name="_NGTT 2011 - XNK - Market dasua_09 Chi so gia 2011- VuTKG-1 (Ok)" xfId="2037"/>
    <cellStyle name="_NGTT 2011 - XNK - Market dasua_09 Chi so gia 2011- VuTKG-1 (Ok)_nien giam tom tat nong nghiep 2013" xfId="2038"/>
    <cellStyle name="_NGTT 2011 - XNK - Market dasua_09 Chi so gia 2011- VuTKG-1 (Ok)_Phan II (In)" xfId="2039"/>
    <cellStyle name="_NGTT 2011 - XNK - Market dasua_09 Du lich" xfId="2040"/>
    <cellStyle name="_NGTT 2011 - XNK - Market dasua_09 Du lich_nien giam tom tat nong nghiep 2013" xfId="2041"/>
    <cellStyle name="_NGTT 2011 - XNK - Market dasua_09 Du lich_Phan II (In)" xfId="2042"/>
    <cellStyle name="_NGTT 2011 - XNK - Market dasua_10 Van tai va BCVT (da sua ok)" xfId="2043"/>
    <cellStyle name="_NGTT 2011 - XNK - Market dasua_10 Van tai va BCVT (da sua ok)_nien giam tom tat nong nghiep 2013" xfId="2044"/>
    <cellStyle name="_NGTT 2011 - XNK - Market dasua_10 Van tai va BCVT (da sua ok)_Phan II (In)" xfId="2045"/>
    <cellStyle name="_NGTT 2011 - XNK - Market dasua_11 (3)" xfId="2046"/>
    <cellStyle name="_NGTT 2011 - XNK - Market dasua_11 (3)_04 Doanh nghiep va CSKDCT 2012" xfId="2047"/>
    <cellStyle name="_NGTT 2011 - XNK - Market dasua_11 (3)_Mau" xfId="3529"/>
    <cellStyle name="_NGTT 2011 - XNK - Market dasua_11 (3)_nien giam tom tat nong nghiep 2013" xfId="2048"/>
    <cellStyle name="_NGTT 2011 - XNK - Market dasua_11 (3)_Phan II (In)" xfId="2049"/>
    <cellStyle name="_NGTT 2011 - XNK - Market dasua_11 (3)_Xl0000167" xfId="2050"/>
    <cellStyle name="_NGTT 2011 - XNK - Market dasua_12 (2)" xfId="2051"/>
    <cellStyle name="_NGTT 2011 - XNK - Market dasua_12 (2)_04 Doanh nghiep va CSKDCT 2012" xfId="2052"/>
    <cellStyle name="_NGTT 2011 - XNK - Market dasua_12 (2)_Mau" xfId="3530"/>
    <cellStyle name="_NGTT 2011 - XNK - Market dasua_12 (2)_nien giam tom tat nong nghiep 2013" xfId="2053"/>
    <cellStyle name="_NGTT 2011 - XNK - Market dasua_12 (2)_Phan II (In)" xfId="2054"/>
    <cellStyle name="_NGTT 2011 - XNK - Market dasua_12 (2)_Xl0000167" xfId="2055"/>
    <cellStyle name="_NGTT 2011 - XNK - Market dasua_12 Giao duc, Y Te va Muc songnam2011" xfId="2056"/>
    <cellStyle name="_NGTT 2011 - XNK - Market dasua_12 Giao duc, Y Te va Muc songnam2011_nien giam tom tat nong nghiep 2013" xfId="2057"/>
    <cellStyle name="_NGTT 2011 - XNK - Market dasua_12 Giao duc, Y Te va Muc songnam2011_Phan II (In)" xfId="2058"/>
    <cellStyle name="_NGTT 2011 - XNK - Market dasua_13 Van tai 2012" xfId="2059"/>
    <cellStyle name="_NGTT 2011 - XNK - Market dasua_Giaoduc2013(ok)" xfId="2060"/>
    <cellStyle name="_NGTT 2011 - XNK - Market dasua_Maket NGTT2012 LN,TS (7-1-2013)" xfId="2061"/>
    <cellStyle name="_NGTT 2011 - XNK - Market dasua_Maket NGTT2012 LN,TS (7-1-2013)_Nongnghiep" xfId="2062"/>
    <cellStyle name="_NGTT 2011 - XNK - Market dasua_Mau" xfId="3531"/>
    <cellStyle name="_NGTT 2011 - XNK - Market dasua_Ngiam_lamnghiep_2011_v2(1)(1)" xfId="2063"/>
    <cellStyle name="_NGTT 2011 - XNK - Market dasua_Ngiam_lamnghiep_2011_v2(1)(1)_Nongnghiep" xfId="2064"/>
    <cellStyle name="_NGTT 2011 - XNK - Market dasua_NGTT LN,TS 2012 (Chuan)" xfId="2065"/>
    <cellStyle name="_NGTT 2011 - XNK - Market dasua_Nien giam TT Vu Nong nghiep 2012(solieu)-gui Vu TH 29-3-2013" xfId="2066"/>
    <cellStyle name="_NGTT 2011 - XNK - Market dasua_Nongnghiep" xfId="2067"/>
    <cellStyle name="_NGTT 2011 - XNK - Market dasua_Nongnghiep NGDD 2012_cap nhat den 24-5-2013(1)" xfId="2068"/>
    <cellStyle name="_NGTT 2011 - XNK - Market dasua_Nongnghiep_Nongnghiep NGDD 2012_cap nhat den 24-5-2013(1)" xfId="2069"/>
    <cellStyle name="_NGTT 2011 - XNK - Market dasua_TKQG" xfId="2070"/>
    <cellStyle name="_NGTT 2011 - XNK - Market dasua_Xl0000147" xfId="2071"/>
    <cellStyle name="_NGTT 2011 - XNK - Market dasua_Xl0000167" xfId="2072"/>
    <cellStyle name="_NGTT 2011 - XNK - Market dasua_XNK" xfId="2073"/>
    <cellStyle name="_NGTT 2011 - XNK - Market dasua_XNK_nien giam tom tat nong nghiep 2013" xfId="2074"/>
    <cellStyle name="_NGTT 2011 - XNK - Market dasua_XNK_Phan II (In)" xfId="2075"/>
    <cellStyle name="_NGTT 2011 - XNK_nien giam tom tat nong nghiep 2013" xfId="2076"/>
    <cellStyle name="_NGTT 2011 - XNK_Phan II (In)" xfId="2077"/>
    <cellStyle name="_Nonglamthuysan" xfId="2078"/>
    <cellStyle name="_Nonglamthuysan_02  Dan so lao dong(OK)" xfId="2079"/>
    <cellStyle name="_Nonglamthuysan_03 TKQG va Thu chi NSNN 2012" xfId="2080"/>
    <cellStyle name="_Nonglamthuysan_04 Doanh nghiep va CSKDCT 2012" xfId="2081"/>
    <cellStyle name="_Nonglamthuysan_05 Doanh nghiep va Ca the_2011 (Ok)" xfId="2082"/>
    <cellStyle name="_Nonglamthuysan_06 NGTT LN,TS 2013 co so" xfId="2083"/>
    <cellStyle name="_Nonglamthuysan_07 NGTT CN 2012" xfId="2084"/>
    <cellStyle name="_Nonglamthuysan_08 Thuong mai Tong muc - Diep" xfId="2085"/>
    <cellStyle name="_Nonglamthuysan_08 Thuong mai va Du lich (Ok)" xfId="2086"/>
    <cellStyle name="_Nonglamthuysan_08 Thuong mai va Du lich (Ok)_nien giam tom tat nong nghiep 2013" xfId="2087"/>
    <cellStyle name="_Nonglamthuysan_08 Thuong mai va Du lich (Ok)_Phan II (In)" xfId="2088"/>
    <cellStyle name="_Nonglamthuysan_09 Chi so gia 2011- VuTKG-1 (Ok)" xfId="2089"/>
    <cellStyle name="_Nonglamthuysan_09 Chi so gia 2011- VuTKG-1 (Ok)_nien giam tom tat nong nghiep 2013" xfId="2090"/>
    <cellStyle name="_Nonglamthuysan_09 Chi so gia 2011- VuTKG-1 (Ok)_Phan II (In)" xfId="2091"/>
    <cellStyle name="_Nonglamthuysan_09 Du lich" xfId="2092"/>
    <cellStyle name="_Nonglamthuysan_09 Du lich_nien giam tom tat nong nghiep 2013" xfId="2093"/>
    <cellStyle name="_Nonglamthuysan_09 Du lich_Phan II (In)" xfId="2094"/>
    <cellStyle name="_Nonglamthuysan_10 Van tai va BCVT (da sua ok)" xfId="2095"/>
    <cellStyle name="_Nonglamthuysan_10 Van tai va BCVT (da sua ok)_nien giam tom tat nong nghiep 2013" xfId="2096"/>
    <cellStyle name="_Nonglamthuysan_10 Van tai va BCVT (da sua ok)_Phan II (In)" xfId="2097"/>
    <cellStyle name="_Nonglamthuysan_11 (3)" xfId="2098"/>
    <cellStyle name="_Nonglamthuysan_11 (3)_04 Doanh nghiep va CSKDCT 2012" xfId="2099"/>
    <cellStyle name="_Nonglamthuysan_11 (3)_Mau" xfId="3532"/>
    <cellStyle name="_Nonglamthuysan_11 (3)_nien giam tom tat nong nghiep 2013" xfId="2100"/>
    <cellStyle name="_Nonglamthuysan_11 (3)_Phan II (In)" xfId="2101"/>
    <cellStyle name="_Nonglamthuysan_11 (3)_Xl0000167" xfId="2102"/>
    <cellStyle name="_Nonglamthuysan_12 (2)" xfId="2103"/>
    <cellStyle name="_Nonglamthuysan_12 (2)_04 Doanh nghiep va CSKDCT 2012" xfId="2104"/>
    <cellStyle name="_Nonglamthuysan_12 (2)_Mau" xfId="3533"/>
    <cellStyle name="_Nonglamthuysan_12 (2)_nien giam tom tat nong nghiep 2013" xfId="2105"/>
    <cellStyle name="_Nonglamthuysan_12 (2)_Phan II (In)" xfId="2106"/>
    <cellStyle name="_Nonglamthuysan_12 (2)_Xl0000167" xfId="2107"/>
    <cellStyle name="_Nonglamthuysan_12 Giao duc, Y Te va Muc songnam2011" xfId="2108"/>
    <cellStyle name="_Nonglamthuysan_12 Giao duc, Y Te va Muc songnam2011_nien giam tom tat nong nghiep 2013" xfId="2109"/>
    <cellStyle name="_Nonglamthuysan_12 Giao duc, Y Te va Muc songnam2011_Phan II (In)" xfId="2110"/>
    <cellStyle name="_Nonglamthuysan_13 Van tai 2012" xfId="2111"/>
    <cellStyle name="_Nonglamthuysan_Giaoduc2013(ok)" xfId="2112"/>
    <cellStyle name="_Nonglamthuysan_Maket NGTT2012 LN,TS (7-1-2013)" xfId="2113"/>
    <cellStyle name="_Nonglamthuysan_Maket NGTT2012 LN,TS (7-1-2013)_Nongnghiep" xfId="2114"/>
    <cellStyle name="_Nonglamthuysan_Mau" xfId="3534"/>
    <cellStyle name="_Nonglamthuysan_Ngiam_lamnghiep_2011_v2(1)(1)" xfId="2115"/>
    <cellStyle name="_Nonglamthuysan_Ngiam_lamnghiep_2011_v2(1)(1)_Nongnghiep" xfId="2116"/>
    <cellStyle name="_Nonglamthuysan_NGTT LN,TS 2012 (Chuan)" xfId="2117"/>
    <cellStyle name="_Nonglamthuysan_Nien giam TT Vu Nong nghiep 2012(solieu)-gui Vu TH 29-3-2013" xfId="2118"/>
    <cellStyle name="_Nonglamthuysan_Nongnghiep" xfId="2119"/>
    <cellStyle name="_Nonglamthuysan_Nongnghiep NGDD 2012_cap nhat den 24-5-2013(1)" xfId="2120"/>
    <cellStyle name="_Nonglamthuysan_Nongnghiep_Nongnghiep NGDD 2012_cap nhat den 24-5-2013(1)" xfId="2121"/>
    <cellStyle name="_Nonglamthuysan_TKQG" xfId="2122"/>
    <cellStyle name="_Nonglamthuysan_Xl0000147" xfId="2123"/>
    <cellStyle name="_Nonglamthuysan_Xl0000167" xfId="2124"/>
    <cellStyle name="_Nonglamthuysan_XNK" xfId="2125"/>
    <cellStyle name="_Nonglamthuysan_XNK_nien giam tom tat nong nghiep 2013" xfId="2126"/>
    <cellStyle name="_Nonglamthuysan_XNK_Phan II (In)" xfId="2127"/>
    <cellStyle name="_NSNN" xfId="2128"/>
    <cellStyle name="_So lieu quoc te TH" xfId="2129"/>
    <cellStyle name="_So lieu quoc te TH_02  Dan so lao dong(OK)" xfId="2130"/>
    <cellStyle name="_So lieu quoc te TH_03 TKQG va Thu chi NSNN 2012" xfId="2131"/>
    <cellStyle name="_So lieu quoc te TH_04 Doanh nghiep va CSKDCT 2012" xfId="2132"/>
    <cellStyle name="_So lieu quoc te TH_05 Doanh nghiep va Ca the_2011 (Ok)" xfId="2133"/>
    <cellStyle name="_So lieu quoc te TH_06 NGTT LN,TS 2013 co so" xfId="2134"/>
    <cellStyle name="_So lieu quoc te TH_07 NGTT CN 2012" xfId="2135"/>
    <cellStyle name="_So lieu quoc te TH_08 Thuong mai Tong muc - Diep" xfId="2136"/>
    <cellStyle name="_So lieu quoc te TH_08 Thuong mai va Du lich (Ok)" xfId="2137"/>
    <cellStyle name="_So lieu quoc te TH_08 Thuong mai va Du lich (Ok)_nien giam tom tat nong nghiep 2013" xfId="2138"/>
    <cellStyle name="_So lieu quoc te TH_08 Thuong mai va Du lich (Ok)_Phan II (In)" xfId="2139"/>
    <cellStyle name="_So lieu quoc te TH_09 Chi so gia 2011- VuTKG-1 (Ok)" xfId="2140"/>
    <cellStyle name="_So lieu quoc te TH_09 Chi so gia 2011- VuTKG-1 (Ok)_nien giam tom tat nong nghiep 2013" xfId="2141"/>
    <cellStyle name="_So lieu quoc te TH_09 Chi so gia 2011- VuTKG-1 (Ok)_Phan II (In)" xfId="2142"/>
    <cellStyle name="_So lieu quoc te TH_09 Du lich" xfId="2143"/>
    <cellStyle name="_So lieu quoc te TH_09 Du lich_nien giam tom tat nong nghiep 2013" xfId="2144"/>
    <cellStyle name="_So lieu quoc te TH_09 Du lich_Phan II (In)" xfId="2145"/>
    <cellStyle name="_So lieu quoc te TH_10 Van tai va BCVT (da sua ok)" xfId="2146"/>
    <cellStyle name="_So lieu quoc te TH_10 Van tai va BCVT (da sua ok)_nien giam tom tat nong nghiep 2013" xfId="2147"/>
    <cellStyle name="_So lieu quoc te TH_10 Van tai va BCVT (da sua ok)_Phan II (In)" xfId="2148"/>
    <cellStyle name="_So lieu quoc te TH_11 (3)" xfId="2149"/>
    <cellStyle name="_So lieu quoc te TH_11 (3)_04 Doanh nghiep va CSKDCT 2012" xfId="2150"/>
    <cellStyle name="_So lieu quoc te TH_11 (3)_Mau" xfId="3535"/>
    <cellStyle name="_So lieu quoc te TH_11 (3)_nien giam tom tat nong nghiep 2013" xfId="2151"/>
    <cellStyle name="_So lieu quoc te TH_11 (3)_Phan II (In)" xfId="2152"/>
    <cellStyle name="_So lieu quoc te TH_11 (3)_Xl0000167" xfId="2153"/>
    <cellStyle name="_So lieu quoc te TH_12 (2)" xfId="2154"/>
    <cellStyle name="_So lieu quoc te TH_12 (2)_04 Doanh nghiep va CSKDCT 2012" xfId="2155"/>
    <cellStyle name="_So lieu quoc te TH_12 (2)_Mau" xfId="3536"/>
    <cellStyle name="_So lieu quoc te TH_12 (2)_nien giam tom tat nong nghiep 2013" xfId="2156"/>
    <cellStyle name="_So lieu quoc te TH_12 (2)_Phan II (In)" xfId="2157"/>
    <cellStyle name="_So lieu quoc te TH_12 (2)_Xl0000167" xfId="2158"/>
    <cellStyle name="_So lieu quoc te TH_12 Giao duc, Y Te va Muc songnam2011" xfId="2159"/>
    <cellStyle name="_So lieu quoc te TH_12 Giao duc, Y Te va Muc songnam2011_nien giam tom tat nong nghiep 2013" xfId="2160"/>
    <cellStyle name="_So lieu quoc te TH_12 Giao duc, Y Te va Muc songnam2011_Phan II (In)" xfId="2161"/>
    <cellStyle name="_So lieu quoc te TH_13 Van tai 2012" xfId="2162"/>
    <cellStyle name="_So lieu quoc te TH_Giaoduc2013(ok)" xfId="2163"/>
    <cellStyle name="_So lieu quoc te TH_Maket NGTT2012 LN,TS (7-1-2013)" xfId="2164"/>
    <cellStyle name="_So lieu quoc te TH_Maket NGTT2012 LN,TS (7-1-2013)_Nongnghiep" xfId="2165"/>
    <cellStyle name="_So lieu quoc te TH_Mau" xfId="3537"/>
    <cellStyle name="_So lieu quoc te TH_Ngiam_lamnghiep_2011_v2(1)(1)" xfId="2166"/>
    <cellStyle name="_So lieu quoc te TH_Ngiam_lamnghiep_2011_v2(1)(1)_Nongnghiep" xfId="2167"/>
    <cellStyle name="_So lieu quoc te TH_NGTT LN,TS 2012 (Chuan)" xfId="2168"/>
    <cellStyle name="_So lieu quoc te TH_Nien giam TT Vu Nong nghiep 2012(solieu)-gui Vu TH 29-3-2013" xfId="2169"/>
    <cellStyle name="_So lieu quoc te TH_Nongnghiep" xfId="2170"/>
    <cellStyle name="_So lieu quoc te TH_Nongnghiep NGDD 2012_cap nhat den 24-5-2013(1)" xfId="2171"/>
    <cellStyle name="_So lieu quoc te TH_Nongnghiep_Nongnghiep NGDD 2012_cap nhat den 24-5-2013(1)" xfId="2172"/>
    <cellStyle name="_So lieu quoc te TH_TKQG" xfId="2173"/>
    <cellStyle name="_So lieu quoc te TH_Xl0000147" xfId="2174"/>
    <cellStyle name="_So lieu quoc te TH_Xl0000167" xfId="2175"/>
    <cellStyle name="_So lieu quoc te TH_XNK" xfId="2176"/>
    <cellStyle name="_So lieu quoc te TH_XNK_nien giam tom tat nong nghiep 2013" xfId="2177"/>
    <cellStyle name="_So lieu quoc te TH_XNK_Phan II (In)" xfId="2178"/>
    <cellStyle name="_TangGDP" xfId="2179"/>
    <cellStyle name="_TG-TH" xfId="2180"/>
    <cellStyle name="_TG-TH_1" xfId="2181"/>
    <cellStyle name="_TG-TH_2" xfId="2182"/>
    <cellStyle name="_TG-TH_3" xfId="2183"/>
    <cellStyle name="_TG-TH_4" xfId="2184"/>
    <cellStyle name="_Tich luy" xfId="2185"/>
    <cellStyle name="_Tieudung" xfId="2186"/>
    <cellStyle name="_Tong hop NGTT" xfId="2187"/>
    <cellStyle name="_Tong hop NGTT_02 Danso_Laodong 2012(chuan) CO SO" xfId="2188"/>
    <cellStyle name="_Tong hop NGTT_04 Doanh nghiep va CSKDCT 2012" xfId="2189"/>
    <cellStyle name="_Tong hop NGTT_05 Doanh nghiep va Ca the (25)" xfId="3538"/>
    <cellStyle name="_Tong hop NGTT_Ca the" xfId="3539"/>
    <cellStyle name="_Tong hop NGTT_ca the NGDD 2011" xfId="3540"/>
    <cellStyle name="_Tong hop NGTT_Ca the_ca the NGDD 2011" xfId="3541"/>
    <cellStyle name="_Tong hop NGTT_Ca the1(OK)" xfId="3542"/>
    <cellStyle name="_Tong hop NGTT_Mau" xfId="3543"/>
    <cellStyle name="_Tong hop NGTT_Mau_NGDD Ca The ok" xfId="3544"/>
    <cellStyle name="_Tong hop NGTT_NGDD Ca The ok" xfId="3545"/>
    <cellStyle name="_Tong hop NGTT_nien giam 28.5.12_sua tn_Oanh-gui-3.15pm-28-5-2012" xfId="2190"/>
    <cellStyle name="_Tong hop NGTT_Nien giam KT_TV 2010" xfId="2191"/>
    <cellStyle name="_Tong hop NGTT_nien giam tom tat nong nghiep 2013" xfId="2192"/>
    <cellStyle name="_Tong hop NGTT_Phan II (In)" xfId="2193"/>
    <cellStyle name="_Tong hop NGTT_Xl0000167" xfId="2194"/>
    <cellStyle name="_y te" xfId="2195"/>
    <cellStyle name="1" xfId="2196"/>
    <cellStyle name="1 10" xfId="2197"/>
    <cellStyle name="1 11" xfId="2198"/>
    <cellStyle name="1 12" xfId="2199"/>
    <cellStyle name="1 13" xfId="2200"/>
    <cellStyle name="1 14" xfId="2201"/>
    <cellStyle name="1 15" xfId="2202"/>
    <cellStyle name="1 16" xfId="2203"/>
    <cellStyle name="1 17" xfId="2204"/>
    <cellStyle name="1 18" xfId="2205"/>
    <cellStyle name="1 19" xfId="2206"/>
    <cellStyle name="1 2" xfId="2207"/>
    <cellStyle name="1 3" xfId="2208"/>
    <cellStyle name="1 4" xfId="2209"/>
    <cellStyle name="1 5" xfId="2210"/>
    <cellStyle name="1 6" xfId="2211"/>
    <cellStyle name="1 7" xfId="2212"/>
    <cellStyle name="1 8" xfId="2213"/>
    <cellStyle name="1 9" xfId="2214"/>
    <cellStyle name="1_01 Don vi HC" xfId="2215"/>
    <cellStyle name="1_01 DVHC-DD-KH (10 bieu)" xfId="3546"/>
    <cellStyle name="1_01 DVHC-DSLD 2010" xfId="2216"/>
    <cellStyle name="1_01 DVHC-DSLD 2010_01 Don vi HC" xfId="2217"/>
    <cellStyle name="1_01 DVHC-DSLD 2010_02 Danso_Laodong 2012(chuan) CO SO" xfId="2218"/>
    <cellStyle name="1_01 DVHC-DSLD 2010_04 Doanh nghiep va CSKDCT 2012" xfId="2219"/>
    <cellStyle name="1_01 DVHC-DSLD 2010_05 Doanh nghiep va Ca the (25)" xfId="3547"/>
    <cellStyle name="1_01 DVHC-DSLD 2010_08 Thuong mai Tong muc - Diep" xfId="2220"/>
    <cellStyle name="1_01 DVHC-DSLD 2010_Bo sung 04 bieu Cong nghiep" xfId="2221"/>
    <cellStyle name="1_01 DVHC-DSLD 2010_Ca the" xfId="3548"/>
    <cellStyle name="1_01 DVHC-DSLD 2010_ca the NGDD 2011" xfId="3549"/>
    <cellStyle name="1_01 DVHC-DSLD 2010_Ca the_ca the NGDD 2011" xfId="3550"/>
    <cellStyle name="1_01 DVHC-DSLD 2010_Ca the1(OK)" xfId="3551"/>
    <cellStyle name="1_01 DVHC-DSLD 2010_Mau" xfId="2222"/>
    <cellStyle name="1_01 DVHC-DSLD 2010_Mau_1" xfId="3552"/>
    <cellStyle name="1_01 DVHC-DSLD 2010_NGDD Ca The ok" xfId="3553"/>
    <cellStyle name="1_01 DVHC-DSLD 2010_nien giam 28.5.12_sua tn_Oanh-gui-3.15pm-28-5-2012" xfId="2223"/>
    <cellStyle name="1_01 DVHC-DSLD 2010_Nien giam KT_TV 2010" xfId="2224"/>
    <cellStyle name="1_01 DVHC-DSLD 2010_nien giam tom tat 2010 (thuy)" xfId="2225"/>
    <cellStyle name="1_01 DVHC-DSLD 2010_nien giam tom tat 2010 (thuy)_01 Don vi HC" xfId="2226"/>
    <cellStyle name="1_01 DVHC-DSLD 2010_nien giam tom tat 2010 (thuy)_02 Danso_Laodong 2012(chuan) CO SO" xfId="2227"/>
    <cellStyle name="1_01 DVHC-DSLD 2010_nien giam tom tat 2010 (thuy)_04 Doanh nghiep va CSKDCT 2012" xfId="2228"/>
    <cellStyle name="1_01 DVHC-DSLD 2010_nien giam tom tat 2010 (thuy)_08 Thuong mai Tong muc - Diep" xfId="2229"/>
    <cellStyle name="1_01 DVHC-DSLD 2010_nien giam tom tat 2010 (thuy)_09 Thuong mai va Du lich" xfId="2230"/>
    <cellStyle name="1_01 DVHC-DSLD 2010_nien giam tom tat 2010 (thuy)_09 Thuong mai va Du lich_01 Don vi HC" xfId="2231"/>
    <cellStyle name="1_01 DVHC-DSLD 2010_nien giam tom tat 2010 (thuy)_09 Thuong mai va Du lich_nien giam tom tat nong nghiep 2013" xfId="2232"/>
    <cellStyle name="1_01 DVHC-DSLD 2010_nien giam tom tat 2010 (thuy)_09 Thuong mai va Du lich_Phan II (In)" xfId="2233"/>
    <cellStyle name="1_01 DVHC-DSLD 2010_nien giam tom tat 2010 (thuy)_nien giam 28.5.12_sua tn_Oanh-gui-3.15pm-28-5-2012" xfId="2234"/>
    <cellStyle name="1_01 DVHC-DSLD 2010_nien giam tom tat 2010 (thuy)_nien giam tom tat nong nghiep 2013" xfId="2235"/>
    <cellStyle name="1_01 DVHC-DSLD 2010_nien giam tom tat 2010 (thuy)_Phan II (In)" xfId="2236"/>
    <cellStyle name="1_01 DVHC-DSLD 2010_nien giam tom tat 2010 (thuy)_TKQG" xfId="2237"/>
    <cellStyle name="1_01 DVHC-DSLD 2010_nien giam tom tat 2010 (thuy)_Xl0000167" xfId="2238"/>
    <cellStyle name="1_01 DVHC-DSLD 2010_nien giam tom tat nong nghiep 2013" xfId="2239"/>
    <cellStyle name="1_01 DVHC-DSLD 2010_Phan II (In)" xfId="2240"/>
    <cellStyle name="1_01 DVHC-DSLD 2010_Tong hop NGTT" xfId="2241"/>
    <cellStyle name="1_01 DVHC-DSLD 2010_Tong hop NGTT_09 Thuong mai va Du lich" xfId="2242"/>
    <cellStyle name="1_01 DVHC-DSLD 2010_Tong hop NGTT_09 Thuong mai va Du lich_01 Don vi HC" xfId="2243"/>
    <cellStyle name="1_01 DVHC-DSLD 2010_Tong hop NGTT_09 Thuong mai va Du lich_nien giam tom tat nong nghiep 2013" xfId="2244"/>
    <cellStyle name="1_01 DVHC-DSLD 2010_Tong hop NGTT_09 Thuong mai va Du lich_Phan II (In)" xfId="2245"/>
    <cellStyle name="1_01 DVHC-DSLD 2010_Xl0000167" xfId="2246"/>
    <cellStyle name="1_02  Dan so lao dong(OK)" xfId="2247"/>
    <cellStyle name="1_02 Dan so 2010 (ok)" xfId="2248"/>
    <cellStyle name="1_02 Dan so Lao dong 2011" xfId="2249"/>
    <cellStyle name="1_02 Danso_Laodong 2012(chuan) CO SO" xfId="2250"/>
    <cellStyle name="1_02 DSLD_2011(ok).xls" xfId="2251"/>
    <cellStyle name="1_03 Dautu 2010" xfId="2252"/>
    <cellStyle name="1_03 Dautu 2010_01 Don vi HC" xfId="2253"/>
    <cellStyle name="1_03 Dautu 2010_02 Danso_Laodong 2012(chuan) CO SO" xfId="2254"/>
    <cellStyle name="1_03 Dautu 2010_04 Doanh nghiep va CSKDCT 2012" xfId="2255"/>
    <cellStyle name="1_03 Dautu 2010_08 Thuong mai Tong muc - Diep" xfId="2256"/>
    <cellStyle name="1_03 Dautu 2010_09 Thuong mai va Du lich" xfId="2257"/>
    <cellStyle name="1_03 Dautu 2010_09 Thuong mai va Du lich_01 Don vi HC" xfId="2258"/>
    <cellStyle name="1_03 Dautu 2010_09 Thuong mai va Du lich_nien giam tom tat nong nghiep 2013" xfId="2259"/>
    <cellStyle name="1_03 Dautu 2010_09 Thuong mai va Du lich_Phan II (In)" xfId="2260"/>
    <cellStyle name="1_03 Dautu 2010_nien giam 28.5.12_sua tn_Oanh-gui-3.15pm-28-5-2012" xfId="2261"/>
    <cellStyle name="1_03 Dautu 2010_nien giam tom tat nong nghiep 2013" xfId="2262"/>
    <cellStyle name="1_03 Dautu 2010_Phan II (In)" xfId="2263"/>
    <cellStyle name="1_03 Dautu 2010_TKQG" xfId="2264"/>
    <cellStyle name="1_03 Dautu 2010_Xl0000167" xfId="2265"/>
    <cellStyle name="1_03 TKQG" xfId="2266"/>
    <cellStyle name="1_03 TKQG_02  Dan so lao dong(OK)" xfId="2267"/>
    <cellStyle name="1_03 TKQG_Xl0000167" xfId="2268"/>
    <cellStyle name="1_04 Doanh nghiep va CSKDCT 2012" xfId="2269"/>
    <cellStyle name="1_05 Doanh nghiep va Ca the (25)" xfId="3554"/>
    <cellStyle name="1_05 Doanh nghiep va Ca the_2011 (Ok)" xfId="2270"/>
    <cellStyle name="1_05 Thu chi NSNN" xfId="2271"/>
    <cellStyle name="1_05 Thuong mai" xfId="2272"/>
    <cellStyle name="1_05 Thuong mai_02 Danso_Laodong 2012(chuan) CO SO" xfId="2273"/>
    <cellStyle name="1_05 Thuong mai_04 Doanh nghiep va CSKDCT 2012" xfId="2274"/>
    <cellStyle name="1_05 Thuong mai_05 Doanh nghiep va Ca the (25)" xfId="3555"/>
    <cellStyle name="1_05 Thuong mai_Ca the" xfId="3556"/>
    <cellStyle name="1_05 Thuong mai_ca the NGDD 2011" xfId="3557"/>
    <cellStyle name="1_05 Thuong mai_Ca the_ca the NGDD 2011" xfId="3558"/>
    <cellStyle name="1_05 Thuong mai_Ca the1(OK)" xfId="3559"/>
    <cellStyle name="1_05 Thuong mai_Mau" xfId="3560"/>
    <cellStyle name="1_05 Thuong mai_Mau_NGDD Ca The ok" xfId="3561"/>
    <cellStyle name="1_05 Thuong mai_NGDD Ca The ok" xfId="3562"/>
    <cellStyle name="1_05 Thuong mai_nien giam 28.5.12_sua tn_Oanh-gui-3.15pm-28-5-2012" xfId="2275"/>
    <cellStyle name="1_05 Thuong mai_Nien giam KT_TV 2010" xfId="2276"/>
    <cellStyle name="1_05 Thuong mai_nien giam tom tat nong nghiep 2013" xfId="2277"/>
    <cellStyle name="1_05 Thuong mai_Phan II (In)" xfId="2278"/>
    <cellStyle name="1_05 Thuong mai_Xl0000167" xfId="2279"/>
    <cellStyle name="1_06 NGTT LN,TS 2013 co so" xfId="2280"/>
    <cellStyle name="1_06 Nong, lam nghiep 2010  (ok)" xfId="2281"/>
    <cellStyle name="1_06 Van tai" xfId="2282"/>
    <cellStyle name="1_06 Van tai_02 Danso_Laodong 2012(chuan) CO SO" xfId="2283"/>
    <cellStyle name="1_06 Van tai_04 Doanh nghiep va CSKDCT 2012" xfId="2284"/>
    <cellStyle name="1_06 Van tai_05 Doanh nghiep va Ca the (25)" xfId="3563"/>
    <cellStyle name="1_06 Van tai_Ca the" xfId="3564"/>
    <cellStyle name="1_06 Van tai_ca the NGDD 2011" xfId="3565"/>
    <cellStyle name="1_06 Van tai_Ca the_ca the NGDD 2011" xfId="3566"/>
    <cellStyle name="1_06 Van tai_Ca the1(OK)" xfId="3567"/>
    <cellStyle name="1_06 Van tai_Mau" xfId="3568"/>
    <cellStyle name="1_06 Van tai_Mau_NGDD Ca The ok" xfId="3569"/>
    <cellStyle name="1_06 Van tai_NGDD Ca The ok" xfId="3570"/>
    <cellStyle name="1_06 Van tai_nien giam 28.5.12_sua tn_Oanh-gui-3.15pm-28-5-2012" xfId="2285"/>
    <cellStyle name="1_06 Van tai_Nien giam KT_TV 2010" xfId="2286"/>
    <cellStyle name="1_06 Van tai_nien giam tom tat nong nghiep 2013" xfId="2287"/>
    <cellStyle name="1_06 Van tai_Phan II (In)" xfId="2288"/>
    <cellStyle name="1_06 Van tai_Xl0000167" xfId="2289"/>
    <cellStyle name="1_07 Buu dien" xfId="2290"/>
    <cellStyle name="1_07 Buu dien_02 Danso_Laodong 2012(chuan) CO SO" xfId="2291"/>
    <cellStyle name="1_07 Buu dien_04 Doanh nghiep va CSKDCT 2012" xfId="2292"/>
    <cellStyle name="1_07 Buu dien_05 Doanh nghiep va Ca the (25)" xfId="3571"/>
    <cellStyle name="1_07 Buu dien_Ca the" xfId="3572"/>
    <cellStyle name="1_07 Buu dien_ca the NGDD 2011" xfId="3573"/>
    <cellStyle name="1_07 Buu dien_Ca the_ca the NGDD 2011" xfId="3574"/>
    <cellStyle name="1_07 Buu dien_Ca the1(OK)" xfId="3575"/>
    <cellStyle name="1_07 Buu dien_Mau" xfId="3576"/>
    <cellStyle name="1_07 Buu dien_Mau_NGDD Ca The ok" xfId="3577"/>
    <cellStyle name="1_07 Buu dien_NGDD Ca The ok" xfId="3578"/>
    <cellStyle name="1_07 Buu dien_nien giam 28.5.12_sua tn_Oanh-gui-3.15pm-28-5-2012" xfId="2293"/>
    <cellStyle name="1_07 Buu dien_Nien giam KT_TV 2010" xfId="2294"/>
    <cellStyle name="1_07 Buu dien_nien giam tom tat nong nghiep 2013" xfId="2295"/>
    <cellStyle name="1_07 Buu dien_Phan II (In)" xfId="2296"/>
    <cellStyle name="1_07 Buu dien_Xl0000167" xfId="2297"/>
    <cellStyle name="1_07 NGTT CN 2012" xfId="2298"/>
    <cellStyle name="1_08 Thuong mai Tong muc - Diep" xfId="2299"/>
    <cellStyle name="1_08 Thuong mai va Du lich (Ok)" xfId="2300"/>
    <cellStyle name="1_08 Thuong mai va Du lich (Ok)_nien giam tom tat nong nghiep 2013" xfId="2301"/>
    <cellStyle name="1_08 Thuong mai va Du lich (Ok)_Phan II (In)" xfId="2302"/>
    <cellStyle name="1_08 Van tai" xfId="2303"/>
    <cellStyle name="1_08 Van tai_02 Danso_Laodong 2012(chuan) CO SO" xfId="2304"/>
    <cellStyle name="1_08 Van tai_04 Doanh nghiep va CSKDCT 2012" xfId="2305"/>
    <cellStyle name="1_08 Van tai_05 Doanh nghiep va Ca the (25)" xfId="3579"/>
    <cellStyle name="1_08 Van tai_Ca the" xfId="3580"/>
    <cellStyle name="1_08 Van tai_ca the NGDD 2011" xfId="3581"/>
    <cellStyle name="1_08 Van tai_Ca the_ca the NGDD 2011" xfId="3582"/>
    <cellStyle name="1_08 Van tai_Ca the1(OK)" xfId="3583"/>
    <cellStyle name="1_08 Van tai_Mau" xfId="3584"/>
    <cellStyle name="1_08 Van tai_Mau_NGDD Ca The ok" xfId="3585"/>
    <cellStyle name="1_08 Van tai_NGDD Ca The ok" xfId="3586"/>
    <cellStyle name="1_08 Van tai_nien giam 28.5.12_sua tn_Oanh-gui-3.15pm-28-5-2012" xfId="2306"/>
    <cellStyle name="1_08 Van tai_Nien giam KT_TV 2010" xfId="2307"/>
    <cellStyle name="1_08 Van tai_nien giam tom tat nong nghiep 2013" xfId="2308"/>
    <cellStyle name="1_08 Van tai_Phan II (In)" xfId="2309"/>
    <cellStyle name="1_08 Van tai_Xl0000167" xfId="2310"/>
    <cellStyle name="1_08 Yte-van hoa" xfId="2311"/>
    <cellStyle name="1_08 Yte-van hoa_02 Danso_Laodong 2012(chuan) CO SO" xfId="2312"/>
    <cellStyle name="1_08 Yte-van hoa_04 Doanh nghiep va CSKDCT 2012" xfId="2313"/>
    <cellStyle name="1_08 Yte-van hoa_05 Doanh nghiep va Ca the (25)" xfId="3587"/>
    <cellStyle name="1_08 Yte-van hoa_Ca the" xfId="3588"/>
    <cellStyle name="1_08 Yte-van hoa_ca the NGDD 2011" xfId="3589"/>
    <cellStyle name="1_08 Yte-van hoa_Ca the_ca the NGDD 2011" xfId="3590"/>
    <cellStyle name="1_08 Yte-van hoa_Ca the1(OK)" xfId="3591"/>
    <cellStyle name="1_08 Yte-van hoa_Mau" xfId="3592"/>
    <cellStyle name="1_08 Yte-van hoa_Mau_NGDD Ca The ok" xfId="3593"/>
    <cellStyle name="1_08 Yte-van hoa_NGDD Ca The ok" xfId="3594"/>
    <cellStyle name="1_08 Yte-van hoa_nien giam 28.5.12_sua tn_Oanh-gui-3.15pm-28-5-2012" xfId="2314"/>
    <cellStyle name="1_08 Yte-van hoa_Nien giam KT_TV 2010" xfId="2315"/>
    <cellStyle name="1_08 Yte-van hoa_nien giam tom tat nong nghiep 2013" xfId="2316"/>
    <cellStyle name="1_08 Yte-van hoa_Phan II (In)" xfId="2317"/>
    <cellStyle name="1_08 Yte-van hoa_Xl0000167" xfId="2318"/>
    <cellStyle name="1_09 Chi so gia 2011- VuTKG-1 (Ok)" xfId="2319"/>
    <cellStyle name="1_09 Chi so gia 2011- VuTKG-1 (Ok)_nien giam tom tat nong nghiep 2013" xfId="2320"/>
    <cellStyle name="1_09 Chi so gia 2011- VuTKG-1 (Ok)_Phan II (In)" xfId="2321"/>
    <cellStyle name="1_09 Du lich" xfId="2322"/>
    <cellStyle name="1_09 Du lich_nien giam tom tat nong nghiep 2013" xfId="2323"/>
    <cellStyle name="1_09 Du lich_Phan II (In)" xfId="2324"/>
    <cellStyle name="1_09 Thuong mai va Du lich" xfId="2325"/>
    <cellStyle name="1_09 Thuong mai va Du lich_01 Don vi HC" xfId="2326"/>
    <cellStyle name="1_09 Thuong mai va Du lich_nien giam tom tat nong nghiep 2013" xfId="2327"/>
    <cellStyle name="1_09 Thuong mai va Du lich_Phan II (In)" xfId="2328"/>
    <cellStyle name="1_10 Market VH, YT, GD, NGTT 2011 " xfId="2329"/>
    <cellStyle name="1_10 Market VH, YT, GD, NGTT 2011 _02  Dan so lao dong(OK)" xfId="2330"/>
    <cellStyle name="1_10 Market VH, YT, GD, NGTT 2011 _03 TKQG va Thu chi NSNN 2012" xfId="2331"/>
    <cellStyle name="1_10 Market VH, YT, GD, NGTT 2011 _04 Doanh nghiep va CSKDCT 2012" xfId="2332"/>
    <cellStyle name="1_10 Market VH, YT, GD, NGTT 2011 _05 Doanh nghiep va Ca the_2011 (Ok)" xfId="2333"/>
    <cellStyle name="1_10 Market VH, YT, GD, NGTT 2011 _06 NGTT LN,TS 2013 co so" xfId="2334"/>
    <cellStyle name="1_10 Market VH, YT, GD, NGTT 2011 _07 NGTT CN 2012" xfId="2335"/>
    <cellStyle name="1_10 Market VH, YT, GD, NGTT 2011 _08 Thuong mai Tong muc - Diep" xfId="2336"/>
    <cellStyle name="1_10 Market VH, YT, GD, NGTT 2011 _08 Thuong mai va Du lich (Ok)" xfId="2337"/>
    <cellStyle name="1_10 Market VH, YT, GD, NGTT 2011 _08 Thuong mai va Du lich (Ok)_nien giam tom tat nong nghiep 2013" xfId="2338"/>
    <cellStyle name="1_10 Market VH, YT, GD, NGTT 2011 _08 Thuong mai va Du lich (Ok)_Phan II (In)" xfId="2339"/>
    <cellStyle name="1_10 Market VH, YT, GD, NGTT 2011 _09 Chi so gia 2011- VuTKG-1 (Ok)" xfId="2340"/>
    <cellStyle name="1_10 Market VH, YT, GD, NGTT 2011 _09 Chi so gia 2011- VuTKG-1 (Ok)_nien giam tom tat nong nghiep 2013" xfId="2341"/>
    <cellStyle name="1_10 Market VH, YT, GD, NGTT 2011 _09 Chi so gia 2011- VuTKG-1 (Ok)_Phan II (In)" xfId="2342"/>
    <cellStyle name="1_10 Market VH, YT, GD, NGTT 2011 _09 Du lich" xfId="2343"/>
    <cellStyle name="1_10 Market VH, YT, GD, NGTT 2011 _09 Du lich_nien giam tom tat nong nghiep 2013" xfId="2344"/>
    <cellStyle name="1_10 Market VH, YT, GD, NGTT 2011 _09 Du lich_Phan II (In)" xfId="2345"/>
    <cellStyle name="1_10 Market VH, YT, GD, NGTT 2011 _10 Van tai va BCVT (da sua ok)" xfId="2346"/>
    <cellStyle name="1_10 Market VH, YT, GD, NGTT 2011 _10 Van tai va BCVT (da sua ok)_nien giam tom tat nong nghiep 2013" xfId="2347"/>
    <cellStyle name="1_10 Market VH, YT, GD, NGTT 2011 _10 Van tai va BCVT (da sua ok)_Phan II (In)" xfId="2348"/>
    <cellStyle name="1_10 Market VH, YT, GD, NGTT 2011 _11 (3)" xfId="2349"/>
    <cellStyle name="1_10 Market VH, YT, GD, NGTT 2011 _11 (3)_04 Doanh nghiep va CSKDCT 2012" xfId="2350"/>
    <cellStyle name="1_10 Market VH, YT, GD, NGTT 2011 _11 (3)_Mau" xfId="3595"/>
    <cellStyle name="1_10 Market VH, YT, GD, NGTT 2011 _11 (3)_nien giam tom tat nong nghiep 2013" xfId="2351"/>
    <cellStyle name="1_10 Market VH, YT, GD, NGTT 2011 _11 (3)_Phan II (In)" xfId="2352"/>
    <cellStyle name="1_10 Market VH, YT, GD, NGTT 2011 _11 (3)_Xl0000167" xfId="2353"/>
    <cellStyle name="1_10 Market VH, YT, GD, NGTT 2011 _12 (2)" xfId="2354"/>
    <cellStyle name="1_10 Market VH, YT, GD, NGTT 2011 _12 (2)_04 Doanh nghiep va CSKDCT 2012" xfId="2355"/>
    <cellStyle name="1_10 Market VH, YT, GD, NGTT 2011 _12 (2)_Mau" xfId="3596"/>
    <cellStyle name="1_10 Market VH, YT, GD, NGTT 2011 _12 (2)_nien giam tom tat nong nghiep 2013" xfId="2356"/>
    <cellStyle name="1_10 Market VH, YT, GD, NGTT 2011 _12 (2)_Phan II (In)" xfId="2357"/>
    <cellStyle name="1_10 Market VH, YT, GD, NGTT 2011 _12 (2)_Xl0000167" xfId="2358"/>
    <cellStyle name="1_10 Market VH, YT, GD, NGTT 2011 _12 Giao duc, Y Te va Muc songnam2011" xfId="2359"/>
    <cellStyle name="1_10 Market VH, YT, GD, NGTT 2011 _12 Giao duc, Y Te va Muc songnam2011_nien giam tom tat nong nghiep 2013" xfId="2360"/>
    <cellStyle name="1_10 Market VH, YT, GD, NGTT 2011 _12 Giao duc, Y Te va Muc songnam2011_Phan II (In)" xfId="2361"/>
    <cellStyle name="1_10 Market VH, YT, GD, NGTT 2011 _13 Van tai 2012" xfId="2362"/>
    <cellStyle name="1_10 Market VH, YT, GD, NGTT 2011 _Giaoduc2013(ok)" xfId="2363"/>
    <cellStyle name="1_10 Market VH, YT, GD, NGTT 2011 _Maket NGTT2012 LN,TS (7-1-2013)" xfId="2364"/>
    <cellStyle name="1_10 Market VH, YT, GD, NGTT 2011 _Maket NGTT2012 LN,TS (7-1-2013)_Nongnghiep" xfId="2365"/>
    <cellStyle name="1_10 Market VH, YT, GD, NGTT 2011 _Mau" xfId="3597"/>
    <cellStyle name="1_10 Market VH, YT, GD, NGTT 2011 _Ngiam_lamnghiep_2011_v2(1)(1)" xfId="2366"/>
    <cellStyle name="1_10 Market VH, YT, GD, NGTT 2011 _Ngiam_lamnghiep_2011_v2(1)(1)_Nongnghiep" xfId="2367"/>
    <cellStyle name="1_10 Market VH, YT, GD, NGTT 2011 _NGTT LN,TS 2012 (Chuan)" xfId="2368"/>
    <cellStyle name="1_10 Market VH, YT, GD, NGTT 2011 _Nien giam TT Vu Nong nghiep 2012(solieu)-gui Vu TH 29-3-2013" xfId="2369"/>
    <cellStyle name="1_10 Market VH, YT, GD, NGTT 2011 _Nongnghiep" xfId="2370"/>
    <cellStyle name="1_10 Market VH, YT, GD, NGTT 2011 _Nongnghiep NGDD 2012_cap nhat den 24-5-2013(1)" xfId="2371"/>
    <cellStyle name="1_10 Market VH, YT, GD, NGTT 2011 _Nongnghiep_Nongnghiep NGDD 2012_cap nhat den 24-5-2013(1)" xfId="2372"/>
    <cellStyle name="1_10 Market VH, YT, GD, NGTT 2011 _So lieu quoc te TH" xfId="2373"/>
    <cellStyle name="1_10 Market VH, YT, GD, NGTT 2011 _So lieu quoc te TH_nien giam tom tat nong nghiep 2013" xfId="2374"/>
    <cellStyle name="1_10 Market VH, YT, GD, NGTT 2011 _So lieu quoc te TH_Phan II (In)" xfId="2375"/>
    <cellStyle name="1_10 Market VH, YT, GD, NGTT 2011 _TKQG" xfId="2376"/>
    <cellStyle name="1_10 Market VH, YT, GD, NGTT 2011 _Xl0000147" xfId="2377"/>
    <cellStyle name="1_10 Market VH, YT, GD, NGTT 2011 _Xl0000167" xfId="2378"/>
    <cellStyle name="1_10 Market VH, YT, GD, NGTT 2011 _XNK" xfId="2379"/>
    <cellStyle name="1_10 Market VH, YT, GD, NGTT 2011 _XNK_nien giam tom tat nong nghiep 2013" xfId="2380"/>
    <cellStyle name="1_10 Market VH, YT, GD, NGTT 2011 _XNK_Phan II (In)" xfId="2381"/>
    <cellStyle name="1_10 Van tai va BCVT (da sua ok)" xfId="2382"/>
    <cellStyle name="1_10 Van tai va BCVT (da sua ok)_nien giam tom tat nong nghiep 2013" xfId="2383"/>
    <cellStyle name="1_10 Van tai va BCVT (da sua ok)_Phan II (In)" xfId="2384"/>
    <cellStyle name="1_10 VH, YT, GD, NGTT 2010 - (OK)" xfId="2385"/>
    <cellStyle name="1_10 VH, YT, GD, NGTT 2010 - (OK)_Bo sung 04 bieu Cong nghiep" xfId="2386"/>
    <cellStyle name="1_11 (3)" xfId="2387"/>
    <cellStyle name="1_11 (3)_04 Doanh nghiep va CSKDCT 2012" xfId="2388"/>
    <cellStyle name="1_11 (3)_Mau" xfId="3598"/>
    <cellStyle name="1_11 (3)_nien giam tom tat nong nghiep 2013" xfId="2389"/>
    <cellStyle name="1_11 (3)_Phan II (In)" xfId="2390"/>
    <cellStyle name="1_11 (3)_Xl0000167" xfId="2391"/>
    <cellStyle name="1_11 So lieu quoc te 2010-final" xfId="2392"/>
    <cellStyle name="1_11.Bieuthegioi-hien_NGTT2009" xfId="2393"/>
    <cellStyle name="1_11.Bieuthegioi-hien_NGTT2009_01 Don vi HC" xfId="2394"/>
    <cellStyle name="1_11.Bieuthegioi-hien_NGTT2009_02  Dan so lao dong(OK)" xfId="2395"/>
    <cellStyle name="1_11.Bieuthegioi-hien_NGTT2009_02 Danso_Laodong 2012(chuan) CO SO" xfId="2396"/>
    <cellStyle name="1_11.Bieuthegioi-hien_NGTT2009_03 TKQG va Thu chi NSNN 2012" xfId="2397"/>
    <cellStyle name="1_11.Bieuthegioi-hien_NGTT2009_04 Doanh nghiep va CSKDCT 2012" xfId="2398"/>
    <cellStyle name="1_11.Bieuthegioi-hien_NGTT2009_05 Doanh nghiep va Ca the_2011 (Ok)" xfId="2399"/>
    <cellStyle name="1_11.Bieuthegioi-hien_NGTT2009_06 NGTT LN,TS 2013 co so" xfId="2400"/>
    <cellStyle name="1_11.Bieuthegioi-hien_NGTT2009_07 NGTT CN 2012" xfId="2401"/>
    <cellStyle name="1_11.Bieuthegioi-hien_NGTT2009_08 Thuong mai Tong muc - Diep" xfId="2402"/>
    <cellStyle name="1_11.Bieuthegioi-hien_NGTT2009_08 Thuong mai va Du lich (Ok)" xfId="2403"/>
    <cellStyle name="1_11.Bieuthegioi-hien_NGTT2009_08 Thuong mai va Du lich (Ok)_nien giam tom tat nong nghiep 2013" xfId="2404"/>
    <cellStyle name="1_11.Bieuthegioi-hien_NGTT2009_08 Thuong mai va Du lich (Ok)_Phan II (In)" xfId="2405"/>
    <cellStyle name="1_11.Bieuthegioi-hien_NGTT2009_09 Chi so gia 2011- VuTKG-1 (Ok)" xfId="2406"/>
    <cellStyle name="1_11.Bieuthegioi-hien_NGTT2009_09 Chi so gia 2011- VuTKG-1 (Ok)_nien giam tom tat nong nghiep 2013" xfId="2407"/>
    <cellStyle name="1_11.Bieuthegioi-hien_NGTT2009_09 Chi so gia 2011- VuTKG-1 (Ok)_Phan II (In)" xfId="2408"/>
    <cellStyle name="1_11.Bieuthegioi-hien_NGTT2009_09 Du lich" xfId="2409"/>
    <cellStyle name="1_11.Bieuthegioi-hien_NGTT2009_09 Du lich_nien giam tom tat nong nghiep 2013" xfId="2410"/>
    <cellStyle name="1_11.Bieuthegioi-hien_NGTT2009_09 Du lich_Phan II (In)" xfId="2411"/>
    <cellStyle name="1_11.Bieuthegioi-hien_NGTT2009_10 Van tai va BCVT (da sua ok)" xfId="2412"/>
    <cellStyle name="1_11.Bieuthegioi-hien_NGTT2009_10 Van tai va BCVT (da sua ok)_nien giam tom tat nong nghiep 2013" xfId="2413"/>
    <cellStyle name="1_11.Bieuthegioi-hien_NGTT2009_10 Van tai va BCVT (da sua ok)_Phan II (In)" xfId="2414"/>
    <cellStyle name="1_11.Bieuthegioi-hien_NGTT2009_11 (3)" xfId="2415"/>
    <cellStyle name="1_11.Bieuthegioi-hien_NGTT2009_11 (3)_04 Doanh nghiep va CSKDCT 2012" xfId="2416"/>
    <cellStyle name="1_11.Bieuthegioi-hien_NGTT2009_11 (3)_Mau" xfId="3599"/>
    <cellStyle name="1_11.Bieuthegioi-hien_NGTT2009_11 (3)_nien giam tom tat nong nghiep 2013" xfId="2417"/>
    <cellStyle name="1_11.Bieuthegioi-hien_NGTT2009_11 (3)_Phan II (In)" xfId="2418"/>
    <cellStyle name="1_11.Bieuthegioi-hien_NGTT2009_11 (3)_Xl0000167" xfId="2419"/>
    <cellStyle name="1_11.Bieuthegioi-hien_NGTT2009_12 (2)" xfId="2420"/>
    <cellStyle name="1_11.Bieuthegioi-hien_NGTT2009_12 (2)_04 Doanh nghiep va CSKDCT 2012" xfId="2421"/>
    <cellStyle name="1_11.Bieuthegioi-hien_NGTT2009_12 (2)_Mau" xfId="3600"/>
    <cellStyle name="1_11.Bieuthegioi-hien_NGTT2009_12 (2)_nien giam tom tat nong nghiep 2013" xfId="2422"/>
    <cellStyle name="1_11.Bieuthegioi-hien_NGTT2009_12 (2)_Phan II (In)" xfId="2423"/>
    <cellStyle name="1_11.Bieuthegioi-hien_NGTT2009_12 (2)_Xl0000167" xfId="2424"/>
    <cellStyle name="1_11.Bieuthegioi-hien_NGTT2009_12 Chi so gia 2012(chuan) co so" xfId="2425"/>
    <cellStyle name="1_11.Bieuthegioi-hien_NGTT2009_12 Giao duc, Y Te va Muc songnam2011" xfId="2426"/>
    <cellStyle name="1_11.Bieuthegioi-hien_NGTT2009_12 Giao duc, Y Te va Muc songnam2011_nien giam tom tat nong nghiep 2013" xfId="2427"/>
    <cellStyle name="1_11.Bieuthegioi-hien_NGTT2009_12 Giao duc, Y Te va Muc songnam2011_Phan II (In)" xfId="2428"/>
    <cellStyle name="1_11.Bieuthegioi-hien_NGTT2009_13 Van tai 2012" xfId="2429"/>
    <cellStyle name="1_11.Bieuthegioi-hien_NGTT2009_Bo sung 04 bieu Cong nghiep" xfId="2430"/>
    <cellStyle name="1_11.Bieuthegioi-hien_NGTT2009_CucThongke-phucdap-Tuan-Anh" xfId="2431"/>
    <cellStyle name="1_11.Bieuthegioi-hien_NGTT2009_Giaoduc2013(ok)" xfId="2432"/>
    <cellStyle name="1_11.Bieuthegioi-hien_NGTT2009_Maket NGTT2012 LN,TS (7-1-2013)" xfId="2433"/>
    <cellStyle name="1_11.Bieuthegioi-hien_NGTT2009_Maket NGTT2012 LN,TS (7-1-2013)_Nongnghiep" xfId="2434"/>
    <cellStyle name="1_11.Bieuthegioi-hien_NGTT2009_Mau" xfId="2435"/>
    <cellStyle name="1_11.Bieuthegioi-hien_NGTT2009_Ngiam_lamnghiep_2011_v2(1)(1)" xfId="2436"/>
    <cellStyle name="1_11.Bieuthegioi-hien_NGTT2009_Ngiam_lamnghiep_2011_v2(1)(1)_Nongnghiep" xfId="2437"/>
    <cellStyle name="1_11.Bieuthegioi-hien_NGTT2009_NGTT LN,TS 2012 (Chuan)" xfId="2438"/>
    <cellStyle name="1_11.Bieuthegioi-hien_NGTT2009_Nien giam TT Vu Nong nghiep 2012(solieu)-gui Vu TH 29-3-2013" xfId="2439"/>
    <cellStyle name="1_11.Bieuthegioi-hien_NGTT2009_Nongnghiep" xfId="2440"/>
    <cellStyle name="1_11.Bieuthegioi-hien_NGTT2009_Nongnghiep NGDD 2012_cap nhat den 24-5-2013(1)" xfId="2441"/>
    <cellStyle name="1_11.Bieuthegioi-hien_NGTT2009_Nongnghiep_Nongnghiep NGDD 2012_cap nhat den 24-5-2013(1)" xfId="2442"/>
    <cellStyle name="1_11.Bieuthegioi-hien_NGTT2009_TKQG" xfId="2443"/>
    <cellStyle name="1_11.Bieuthegioi-hien_NGTT2009_Xl0000147" xfId="2444"/>
    <cellStyle name="1_11.Bieuthegioi-hien_NGTT2009_Xl0000167" xfId="2445"/>
    <cellStyle name="1_11.Bieuthegioi-hien_NGTT2009_XNK" xfId="2446"/>
    <cellStyle name="1_11.Bieuthegioi-hien_NGTT2009_XNK_nien giam tom tat nong nghiep 2013" xfId="2447"/>
    <cellStyle name="1_11.Bieuthegioi-hien_NGTT2009_XNK_Phan II (In)" xfId="2448"/>
    <cellStyle name="1_11.Bieuthegioi-hien_NGTT2009_XNK-2012" xfId="2449"/>
    <cellStyle name="1_11.Bieuthegioi-hien_NGTT2009_XNK-2012_nien giam tom tat nong nghiep 2013" xfId="2450"/>
    <cellStyle name="1_11.Bieuthegioi-hien_NGTT2009_XNK-2012_Phan II (In)" xfId="2451"/>
    <cellStyle name="1_11.Bieuthegioi-hien_NGTT2009_XNK-Market" xfId="2452"/>
    <cellStyle name="1_12 (2)" xfId="2453"/>
    <cellStyle name="1_12 (2)_04 Doanh nghiep va CSKDCT 2012" xfId="2454"/>
    <cellStyle name="1_12 (2)_Mau" xfId="3601"/>
    <cellStyle name="1_12 (2)_nien giam tom tat nong nghiep 2013" xfId="2455"/>
    <cellStyle name="1_12 (2)_Phan II (In)" xfId="2456"/>
    <cellStyle name="1_12 (2)_Xl0000167" xfId="2457"/>
    <cellStyle name="1_12 Chi so gia 2012(chuan) co so" xfId="2458"/>
    <cellStyle name="1_12 Giao duc, Y Te va Muc songnam2011" xfId="2459"/>
    <cellStyle name="1_12 Giao duc, Y Te va Muc songnam2011_nien giam tom tat nong nghiep 2013" xfId="2460"/>
    <cellStyle name="1_12 Giao duc, Y Te va Muc songnam2011_Phan II (In)" xfId="2461"/>
    <cellStyle name="1_13 Van tai 2012" xfId="2462"/>
    <cellStyle name="1_Book1" xfId="2463"/>
    <cellStyle name="1_Book3" xfId="2464"/>
    <cellStyle name="1_Book3 10" xfId="2465"/>
    <cellStyle name="1_Book3 11" xfId="2466"/>
    <cellStyle name="1_Book3 12" xfId="2467"/>
    <cellStyle name="1_Book3 13" xfId="2468"/>
    <cellStyle name="1_Book3 14" xfId="2469"/>
    <cellStyle name="1_Book3 15" xfId="2470"/>
    <cellStyle name="1_Book3 16" xfId="2471"/>
    <cellStyle name="1_Book3 17" xfId="2472"/>
    <cellStyle name="1_Book3 18" xfId="2473"/>
    <cellStyle name="1_Book3 19" xfId="2474"/>
    <cellStyle name="1_Book3 2" xfId="2475"/>
    <cellStyle name="1_Book3 3" xfId="2476"/>
    <cellStyle name="1_Book3 4" xfId="2477"/>
    <cellStyle name="1_Book3 5" xfId="2478"/>
    <cellStyle name="1_Book3 6" xfId="2479"/>
    <cellStyle name="1_Book3 7" xfId="2480"/>
    <cellStyle name="1_Book3 8" xfId="2481"/>
    <cellStyle name="1_Book3 9" xfId="2482"/>
    <cellStyle name="1_Book3_01 Don vi HC" xfId="2483"/>
    <cellStyle name="1_Book3_01 DVHC-DD-KH (10 bieu)" xfId="3602"/>
    <cellStyle name="1_Book3_01 DVHC-DSLD 2010" xfId="2484"/>
    <cellStyle name="1_Book3_02  Dan so lao dong(OK)" xfId="2485"/>
    <cellStyle name="1_Book3_02 Dan so 2010 (ok)" xfId="2486"/>
    <cellStyle name="1_Book3_02 Dan so Lao dong 2011" xfId="2487"/>
    <cellStyle name="1_Book3_02 Danso_Laodong 2012(chuan) CO SO" xfId="2488"/>
    <cellStyle name="1_Book3_02 DSLD_2011(ok).xls" xfId="2489"/>
    <cellStyle name="1_Book3_03 TKQG va Thu chi NSNN 2012" xfId="2490"/>
    <cellStyle name="1_Book3_04 Doanh nghiep va CSKDCT 2012" xfId="2491"/>
    <cellStyle name="1_Book3_05 Doanh nghiep va Ca the (25)" xfId="3603"/>
    <cellStyle name="1_Book3_05 Doanh nghiep va Ca the_2011 (Ok)" xfId="2492"/>
    <cellStyle name="1_Book3_05 NGTT DN 2010 (OK)" xfId="2493"/>
    <cellStyle name="1_Book3_05 NGTT DN 2010 (OK)_Bo sung 04 bieu Cong nghiep" xfId="2494"/>
    <cellStyle name="1_Book3_06 NGTT LN,TS 2013 co so" xfId="2495"/>
    <cellStyle name="1_Book3_06 Nong, lam nghiep 2010  (ok)" xfId="2496"/>
    <cellStyle name="1_Book3_07 NGTT CN 2012" xfId="2497"/>
    <cellStyle name="1_Book3_08 Thuong mai Tong muc - Diep" xfId="2498"/>
    <cellStyle name="1_Book3_08 Thuong mai va Du lich (Ok)" xfId="2499"/>
    <cellStyle name="1_Book3_08 Thuong mai va Du lich (Ok)_nien giam tom tat nong nghiep 2013" xfId="2500"/>
    <cellStyle name="1_Book3_08 Thuong mai va Du lich (Ok)_Phan II (In)" xfId="2501"/>
    <cellStyle name="1_Book3_09 Chi so gia 2011- VuTKG-1 (Ok)" xfId="2502"/>
    <cellStyle name="1_Book3_09 Chi so gia 2011- VuTKG-1 (Ok)_nien giam tom tat nong nghiep 2013" xfId="2503"/>
    <cellStyle name="1_Book3_09 Chi so gia 2011- VuTKG-1 (Ok)_Phan II (In)" xfId="2504"/>
    <cellStyle name="1_Book3_09 Du lich" xfId="2505"/>
    <cellStyle name="1_Book3_09 Du lich_nien giam tom tat nong nghiep 2013" xfId="2506"/>
    <cellStyle name="1_Book3_09 Du lich_Phan II (In)" xfId="2507"/>
    <cellStyle name="1_Book3_10 Market VH, YT, GD, NGTT 2011 " xfId="2508"/>
    <cellStyle name="1_Book3_10 Market VH, YT, GD, NGTT 2011 _02  Dan so lao dong(OK)" xfId="2509"/>
    <cellStyle name="1_Book3_10 Market VH, YT, GD, NGTT 2011 _03 TKQG va Thu chi NSNN 2012" xfId="2510"/>
    <cellStyle name="1_Book3_10 Market VH, YT, GD, NGTT 2011 _04 Doanh nghiep va CSKDCT 2012" xfId="2511"/>
    <cellStyle name="1_Book3_10 Market VH, YT, GD, NGTT 2011 _05 Doanh nghiep va Ca the_2011 (Ok)" xfId="2512"/>
    <cellStyle name="1_Book3_10 Market VH, YT, GD, NGTT 2011 _06 NGTT LN,TS 2013 co so" xfId="2513"/>
    <cellStyle name="1_Book3_10 Market VH, YT, GD, NGTT 2011 _07 NGTT CN 2012" xfId="2514"/>
    <cellStyle name="1_Book3_10 Market VH, YT, GD, NGTT 2011 _08 Thuong mai Tong muc - Diep" xfId="2515"/>
    <cellStyle name="1_Book3_10 Market VH, YT, GD, NGTT 2011 _08 Thuong mai va Du lich (Ok)" xfId="2516"/>
    <cellStyle name="1_Book3_10 Market VH, YT, GD, NGTT 2011 _08 Thuong mai va Du lich (Ok)_nien giam tom tat nong nghiep 2013" xfId="2517"/>
    <cellStyle name="1_Book3_10 Market VH, YT, GD, NGTT 2011 _08 Thuong mai va Du lich (Ok)_Phan II (In)" xfId="2518"/>
    <cellStyle name="1_Book3_10 Market VH, YT, GD, NGTT 2011 _09 Chi so gia 2011- VuTKG-1 (Ok)" xfId="2519"/>
    <cellStyle name="1_Book3_10 Market VH, YT, GD, NGTT 2011 _09 Chi so gia 2011- VuTKG-1 (Ok)_nien giam tom tat nong nghiep 2013" xfId="2520"/>
    <cellStyle name="1_Book3_10 Market VH, YT, GD, NGTT 2011 _09 Chi so gia 2011- VuTKG-1 (Ok)_Phan II (In)" xfId="2521"/>
    <cellStyle name="1_Book3_10 Market VH, YT, GD, NGTT 2011 _09 Du lich" xfId="2522"/>
    <cellStyle name="1_Book3_10 Market VH, YT, GD, NGTT 2011 _09 Du lich_nien giam tom tat nong nghiep 2013" xfId="2523"/>
    <cellStyle name="1_Book3_10 Market VH, YT, GD, NGTT 2011 _09 Du lich_Phan II (In)" xfId="2524"/>
    <cellStyle name="1_Book3_10 Market VH, YT, GD, NGTT 2011 _10 Van tai va BCVT (da sua ok)" xfId="2525"/>
    <cellStyle name="1_Book3_10 Market VH, YT, GD, NGTT 2011 _10 Van tai va BCVT (da sua ok)_nien giam tom tat nong nghiep 2013" xfId="2526"/>
    <cellStyle name="1_Book3_10 Market VH, YT, GD, NGTT 2011 _10 Van tai va BCVT (da sua ok)_Phan II (In)" xfId="2527"/>
    <cellStyle name="1_Book3_10 Market VH, YT, GD, NGTT 2011 _11 (3)" xfId="2528"/>
    <cellStyle name="1_Book3_10 Market VH, YT, GD, NGTT 2011 _11 (3)_04 Doanh nghiep va CSKDCT 2012" xfId="2529"/>
    <cellStyle name="1_Book3_10 Market VH, YT, GD, NGTT 2011 _11 (3)_Mau" xfId="3604"/>
    <cellStyle name="1_Book3_10 Market VH, YT, GD, NGTT 2011 _11 (3)_nien giam tom tat nong nghiep 2013" xfId="2530"/>
    <cellStyle name="1_Book3_10 Market VH, YT, GD, NGTT 2011 _11 (3)_Phan II (In)" xfId="2531"/>
    <cellStyle name="1_Book3_10 Market VH, YT, GD, NGTT 2011 _11 (3)_Xl0000167" xfId="2532"/>
    <cellStyle name="1_Book3_10 Market VH, YT, GD, NGTT 2011 _12 (2)" xfId="2533"/>
    <cellStyle name="1_Book3_10 Market VH, YT, GD, NGTT 2011 _12 (2)_04 Doanh nghiep va CSKDCT 2012" xfId="2534"/>
    <cellStyle name="1_Book3_10 Market VH, YT, GD, NGTT 2011 _12 (2)_Mau" xfId="3605"/>
    <cellStyle name="1_Book3_10 Market VH, YT, GD, NGTT 2011 _12 (2)_nien giam tom tat nong nghiep 2013" xfId="2535"/>
    <cellStyle name="1_Book3_10 Market VH, YT, GD, NGTT 2011 _12 (2)_Phan II (In)" xfId="2536"/>
    <cellStyle name="1_Book3_10 Market VH, YT, GD, NGTT 2011 _12 (2)_Xl0000167" xfId="2537"/>
    <cellStyle name="1_Book3_10 Market VH, YT, GD, NGTT 2011 _12 Giao duc, Y Te va Muc songnam2011" xfId="2538"/>
    <cellStyle name="1_Book3_10 Market VH, YT, GD, NGTT 2011 _12 Giao duc, Y Te va Muc songnam2011_nien giam tom tat nong nghiep 2013" xfId="2539"/>
    <cellStyle name="1_Book3_10 Market VH, YT, GD, NGTT 2011 _12 Giao duc, Y Te va Muc songnam2011_Phan II (In)" xfId="2540"/>
    <cellStyle name="1_Book3_10 Market VH, YT, GD, NGTT 2011 _13 Van tai 2012" xfId="2541"/>
    <cellStyle name="1_Book3_10 Market VH, YT, GD, NGTT 2011 _Giaoduc2013(ok)" xfId="2542"/>
    <cellStyle name="1_Book3_10 Market VH, YT, GD, NGTT 2011 _Maket NGTT2012 LN,TS (7-1-2013)" xfId="2543"/>
    <cellStyle name="1_Book3_10 Market VH, YT, GD, NGTT 2011 _Maket NGTT2012 LN,TS (7-1-2013)_Nongnghiep" xfId="2544"/>
    <cellStyle name="1_Book3_10 Market VH, YT, GD, NGTT 2011 _Mau" xfId="3606"/>
    <cellStyle name="1_Book3_10 Market VH, YT, GD, NGTT 2011 _Ngiam_lamnghiep_2011_v2(1)(1)" xfId="2545"/>
    <cellStyle name="1_Book3_10 Market VH, YT, GD, NGTT 2011 _Ngiam_lamnghiep_2011_v2(1)(1)_Nongnghiep" xfId="2546"/>
    <cellStyle name="1_Book3_10 Market VH, YT, GD, NGTT 2011 _NGTT LN,TS 2012 (Chuan)" xfId="2547"/>
    <cellStyle name="1_Book3_10 Market VH, YT, GD, NGTT 2011 _Nien giam TT Vu Nong nghiep 2012(solieu)-gui Vu TH 29-3-2013" xfId="2548"/>
    <cellStyle name="1_Book3_10 Market VH, YT, GD, NGTT 2011 _Nongnghiep" xfId="2549"/>
    <cellStyle name="1_Book3_10 Market VH, YT, GD, NGTT 2011 _Nongnghiep NGDD 2012_cap nhat den 24-5-2013(1)" xfId="2550"/>
    <cellStyle name="1_Book3_10 Market VH, YT, GD, NGTT 2011 _Nongnghiep_Nongnghiep NGDD 2012_cap nhat den 24-5-2013(1)" xfId="2551"/>
    <cellStyle name="1_Book3_10 Market VH, YT, GD, NGTT 2011 _So lieu quoc te TH" xfId="2552"/>
    <cellStyle name="1_Book3_10 Market VH, YT, GD, NGTT 2011 _So lieu quoc te TH_nien giam tom tat nong nghiep 2013" xfId="2553"/>
    <cellStyle name="1_Book3_10 Market VH, YT, GD, NGTT 2011 _So lieu quoc te TH_Phan II (In)" xfId="2554"/>
    <cellStyle name="1_Book3_10 Market VH, YT, GD, NGTT 2011 _TKQG" xfId="2555"/>
    <cellStyle name="1_Book3_10 Market VH, YT, GD, NGTT 2011 _Xl0000147" xfId="2556"/>
    <cellStyle name="1_Book3_10 Market VH, YT, GD, NGTT 2011 _Xl0000167" xfId="2557"/>
    <cellStyle name="1_Book3_10 Market VH, YT, GD, NGTT 2011 _XNK" xfId="2558"/>
    <cellStyle name="1_Book3_10 Market VH, YT, GD, NGTT 2011 _XNK_nien giam tom tat nong nghiep 2013" xfId="2559"/>
    <cellStyle name="1_Book3_10 Market VH, YT, GD, NGTT 2011 _XNK_Phan II (In)" xfId="2560"/>
    <cellStyle name="1_Book3_10 Van tai va BCVT (da sua ok)" xfId="2561"/>
    <cellStyle name="1_Book3_10 Van tai va BCVT (da sua ok)_nien giam tom tat nong nghiep 2013" xfId="2562"/>
    <cellStyle name="1_Book3_10 Van tai va BCVT (da sua ok)_Phan II (In)" xfId="2563"/>
    <cellStyle name="1_Book3_10 VH, YT, GD, NGTT 2010 - (OK)" xfId="2564"/>
    <cellStyle name="1_Book3_10 VH, YT, GD, NGTT 2010 - (OK)_Bo sung 04 bieu Cong nghiep" xfId="2565"/>
    <cellStyle name="1_Book3_11 (3)" xfId="2566"/>
    <cellStyle name="1_Book3_11 (3)_04 Doanh nghiep va CSKDCT 2012" xfId="2567"/>
    <cellStyle name="1_Book3_11 (3)_Mau" xfId="3607"/>
    <cellStyle name="1_Book3_11 (3)_nien giam tom tat nong nghiep 2013" xfId="2568"/>
    <cellStyle name="1_Book3_11 (3)_Phan II (In)" xfId="2569"/>
    <cellStyle name="1_Book3_11 (3)_Xl0000167" xfId="2570"/>
    <cellStyle name="1_Book3_12 (2)" xfId="2571"/>
    <cellStyle name="1_Book3_12 (2)_04 Doanh nghiep va CSKDCT 2012" xfId="2572"/>
    <cellStyle name="1_Book3_12 (2)_Mau" xfId="3608"/>
    <cellStyle name="1_Book3_12 (2)_nien giam tom tat nong nghiep 2013" xfId="2573"/>
    <cellStyle name="1_Book3_12 (2)_Phan II (In)" xfId="2574"/>
    <cellStyle name="1_Book3_12 (2)_Xl0000167" xfId="2575"/>
    <cellStyle name="1_Book3_12 Chi so gia 2012(chuan) co so" xfId="2576"/>
    <cellStyle name="1_Book3_12 Giao duc, Y Te va Muc songnam2011" xfId="2577"/>
    <cellStyle name="1_Book3_12 Giao duc, Y Te va Muc songnam2011_nien giam tom tat nong nghiep 2013" xfId="2578"/>
    <cellStyle name="1_Book3_12 Giao duc, Y Te va Muc songnam2011_Phan II (In)" xfId="2579"/>
    <cellStyle name="1_Book3_13 Van tai 2012" xfId="2580"/>
    <cellStyle name="1_Book3_Book1" xfId="2581"/>
    <cellStyle name="1_Book3_CucThongke-phucdap-Tuan-Anh" xfId="2582"/>
    <cellStyle name="1_Book3_Giaoduc2013(ok)" xfId="2583"/>
    <cellStyle name="1_Book3_GTSXNN" xfId="2584"/>
    <cellStyle name="1_Book3_GTSXNN_Nongnghiep NGDD 2012_cap nhat den 24-5-2013(1)" xfId="2585"/>
    <cellStyle name="1_Book3_Maket NGTT2012 LN,TS (7-1-2013)" xfId="2586"/>
    <cellStyle name="1_Book3_Maket NGTT2012 LN,TS (7-1-2013)_Nongnghiep" xfId="2587"/>
    <cellStyle name="1_Book3_Ngiam_lamnghiep_2011_v2(1)(1)" xfId="2588"/>
    <cellStyle name="1_Book3_Ngiam_lamnghiep_2011_v2(1)(1)_Nongnghiep" xfId="2589"/>
    <cellStyle name="1_Book3_NGTT LN,TS 2012 (Chuan)" xfId="2590"/>
    <cellStyle name="1_Book3_Nien giam day du  Nong nghiep 2010" xfId="2591"/>
    <cellStyle name="1_Book3_Nien giam TT Vu Nong nghiep 2012(solieu)-gui Vu TH 29-3-2013" xfId="2592"/>
    <cellStyle name="1_Book3_Nongnghiep" xfId="2593"/>
    <cellStyle name="1_Book3_Nongnghiep_Bo sung 04 bieu Cong nghiep" xfId="2594"/>
    <cellStyle name="1_Book3_Nongnghiep_Mau" xfId="2595"/>
    <cellStyle name="1_Book3_Nongnghiep_Nongnghiep NGDD 2012_cap nhat den 24-5-2013(1)" xfId="2596"/>
    <cellStyle name="1_Book3_Nongnghiep_TKQG" xfId="2597"/>
    <cellStyle name="1_Book3_Phan II (094-211)" xfId="2598"/>
    <cellStyle name="1_Book3_So lieu quoc te TH" xfId="2599"/>
    <cellStyle name="1_Book3_So lieu quoc te TH_08 Cong nghiep 2010" xfId="2600"/>
    <cellStyle name="1_Book3_So lieu quoc te TH_08 Thuong mai va Du lich (Ok)" xfId="2601"/>
    <cellStyle name="1_Book3_So lieu quoc te TH_09 Chi so gia 2011- VuTKG-1 (Ok)" xfId="2602"/>
    <cellStyle name="1_Book3_So lieu quoc te TH_09 Du lich" xfId="2603"/>
    <cellStyle name="1_Book3_So lieu quoc te TH_10 Van tai va BCVT (da sua ok)" xfId="2604"/>
    <cellStyle name="1_Book3_So lieu quoc te TH_12 Giao duc, Y Te va Muc songnam2011" xfId="2605"/>
    <cellStyle name="1_Book3_So lieu quoc te TH_nien giam tom tat du lich va XNK" xfId="2606"/>
    <cellStyle name="1_Book3_So lieu quoc te TH_Nongnghiep" xfId="2607"/>
    <cellStyle name="1_Book3_So lieu quoc te TH_XNK" xfId="2608"/>
    <cellStyle name="1_Book3_So lieu quoc te(GDP)" xfId="2609"/>
    <cellStyle name="1_Book3_So lieu quoc te(GDP)_02  Dan so lao dong(OK)" xfId="2610"/>
    <cellStyle name="1_Book3_So lieu quoc te(GDP)_03 TKQG va Thu chi NSNN 2012" xfId="2611"/>
    <cellStyle name="1_Book3_So lieu quoc te(GDP)_04 Doanh nghiep va CSKDCT 2012" xfId="2612"/>
    <cellStyle name="1_Book3_So lieu quoc te(GDP)_05 Doanh nghiep va Ca the_2011 (Ok)" xfId="2613"/>
    <cellStyle name="1_Book3_So lieu quoc te(GDP)_06 NGTT LN,TS 2013 co so" xfId="2614"/>
    <cellStyle name="1_Book3_So lieu quoc te(GDP)_07 NGTT CN 2012" xfId="2615"/>
    <cellStyle name="1_Book3_So lieu quoc te(GDP)_08 Thuong mai Tong muc - Diep" xfId="2616"/>
    <cellStyle name="1_Book3_So lieu quoc te(GDP)_08 Thuong mai va Du lich (Ok)" xfId="2617"/>
    <cellStyle name="1_Book3_So lieu quoc te(GDP)_08 Thuong mai va Du lich (Ok)_nien giam tom tat nong nghiep 2013" xfId="2618"/>
    <cellStyle name="1_Book3_So lieu quoc te(GDP)_08 Thuong mai va Du lich (Ok)_Phan II (In)" xfId="2619"/>
    <cellStyle name="1_Book3_So lieu quoc te(GDP)_09 Chi so gia 2011- VuTKG-1 (Ok)" xfId="2620"/>
    <cellStyle name="1_Book3_So lieu quoc te(GDP)_09 Chi so gia 2011- VuTKG-1 (Ok)_nien giam tom tat nong nghiep 2013" xfId="2621"/>
    <cellStyle name="1_Book3_So lieu quoc te(GDP)_09 Chi so gia 2011- VuTKG-1 (Ok)_Phan II (In)" xfId="2622"/>
    <cellStyle name="1_Book3_So lieu quoc te(GDP)_09 Du lich" xfId="2623"/>
    <cellStyle name="1_Book3_So lieu quoc te(GDP)_09 Du lich_nien giam tom tat nong nghiep 2013" xfId="2624"/>
    <cellStyle name="1_Book3_So lieu quoc te(GDP)_09 Du lich_Phan II (In)" xfId="2625"/>
    <cellStyle name="1_Book3_So lieu quoc te(GDP)_10 Van tai va BCVT (da sua ok)" xfId="2626"/>
    <cellStyle name="1_Book3_So lieu quoc te(GDP)_10 Van tai va BCVT (da sua ok)_nien giam tom tat nong nghiep 2013" xfId="2627"/>
    <cellStyle name="1_Book3_So lieu quoc te(GDP)_10 Van tai va BCVT (da sua ok)_Phan II (In)" xfId="2628"/>
    <cellStyle name="1_Book3_So lieu quoc te(GDP)_11 (3)" xfId="2629"/>
    <cellStyle name="1_Book3_So lieu quoc te(GDP)_11 (3)_04 Doanh nghiep va CSKDCT 2012" xfId="2630"/>
    <cellStyle name="1_Book3_So lieu quoc te(GDP)_11 (3)_Mau" xfId="3609"/>
    <cellStyle name="1_Book3_So lieu quoc te(GDP)_11 (3)_nien giam tom tat nong nghiep 2013" xfId="2631"/>
    <cellStyle name="1_Book3_So lieu quoc te(GDP)_11 (3)_Phan II (In)" xfId="2632"/>
    <cellStyle name="1_Book3_So lieu quoc te(GDP)_11 (3)_Xl0000167" xfId="2633"/>
    <cellStyle name="1_Book3_So lieu quoc te(GDP)_12 (2)" xfId="2634"/>
    <cellStyle name="1_Book3_So lieu quoc te(GDP)_12 (2)_04 Doanh nghiep va CSKDCT 2012" xfId="2635"/>
    <cellStyle name="1_Book3_So lieu quoc te(GDP)_12 (2)_Mau" xfId="3610"/>
    <cellStyle name="1_Book3_So lieu quoc te(GDP)_12 (2)_nien giam tom tat nong nghiep 2013" xfId="2636"/>
    <cellStyle name="1_Book3_So lieu quoc te(GDP)_12 (2)_Phan II (In)" xfId="2637"/>
    <cellStyle name="1_Book3_So lieu quoc te(GDP)_12 (2)_Xl0000167" xfId="2638"/>
    <cellStyle name="1_Book3_So lieu quoc te(GDP)_12 Giao duc, Y Te va Muc songnam2011" xfId="2639"/>
    <cellStyle name="1_Book3_So lieu quoc te(GDP)_12 Giao duc, Y Te va Muc songnam2011_nien giam tom tat nong nghiep 2013" xfId="2640"/>
    <cellStyle name="1_Book3_So lieu quoc te(GDP)_12 Giao duc, Y Te va Muc songnam2011_Phan II (In)" xfId="2641"/>
    <cellStyle name="1_Book3_So lieu quoc te(GDP)_12 So lieu quoc te (Ok)" xfId="2642"/>
    <cellStyle name="1_Book3_So lieu quoc te(GDP)_12 So lieu quoc te (Ok)_nien giam tom tat nong nghiep 2013" xfId="2643"/>
    <cellStyle name="1_Book3_So lieu quoc te(GDP)_12 So lieu quoc te (Ok)_Phan II (In)" xfId="2644"/>
    <cellStyle name="1_Book3_So lieu quoc te(GDP)_13 Van tai 2012" xfId="2645"/>
    <cellStyle name="1_Book3_So lieu quoc te(GDP)_Giaoduc2013(ok)" xfId="2646"/>
    <cellStyle name="1_Book3_So lieu quoc te(GDP)_Maket NGTT2012 LN,TS (7-1-2013)" xfId="2647"/>
    <cellStyle name="1_Book3_So lieu quoc te(GDP)_Maket NGTT2012 LN,TS (7-1-2013)_Nongnghiep" xfId="2648"/>
    <cellStyle name="1_Book3_So lieu quoc te(GDP)_Mau" xfId="3611"/>
    <cellStyle name="1_Book3_So lieu quoc te(GDP)_Ngiam_lamnghiep_2011_v2(1)(1)" xfId="2649"/>
    <cellStyle name="1_Book3_So lieu quoc te(GDP)_Ngiam_lamnghiep_2011_v2(1)(1)_Nongnghiep" xfId="2650"/>
    <cellStyle name="1_Book3_So lieu quoc te(GDP)_NGTT LN,TS 2012 (Chuan)" xfId="2651"/>
    <cellStyle name="1_Book3_So lieu quoc te(GDP)_Nien giam TT Vu Nong nghiep 2012(solieu)-gui Vu TH 29-3-2013" xfId="2652"/>
    <cellStyle name="1_Book3_So lieu quoc te(GDP)_Nongnghiep" xfId="2653"/>
    <cellStyle name="1_Book3_So lieu quoc te(GDP)_Nongnghiep NGDD 2012_cap nhat den 24-5-2013(1)" xfId="2654"/>
    <cellStyle name="1_Book3_So lieu quoc te(GDP)_Nongnghiep_Nongnghiep NGDD 2012_cap nhat den 24-5-2013(1)" xfId="2655"/>
    <cellStyle name="1_Book3_So lieu quoc te(GDP)_TKQG" xfId="2656"/>
    <cellStyle name="1_Book3_So lieu quoc te(GDP)_Xl0000147" xfId="2657"/>
    <cellStyle name="1_Book3_So lieu quoc te(GDP)_Xl0000167" xfId="2658"/>
    <cellStyle name="1_Book3_So lieu quoc te(GDP)_XNK" xfId="2659"/>
    <cellStyle name="1_Book3_So lieu quoc te(GDP)_XNK_nien giam tom tat nong nghiep 2013" xfId="2660"/>
    <cellStyle name="1_Book3_So lieu quoc te(GDP)_XNK_Phan II (In)" xfId="2661"/>
    <cellStyle name="1_Book3_TKQG" xfId="2662"/>
    <cellStyle name="1_Book3_Xl0000147" xfId="2663"/>
    <cellStyle name="1_Book3_Xl0000167" xfId="2664"/>
    <cellStyle name="1_Book3_XNK" xfId="2665"/>
    <cellStyle name="1_Book3_XNK_08 Thuong mai Tong muc - Diep" xfId="2666"/>
    <cellStyle name="1_Book3_XNK_08 Thuong mai Tong muc - Diep_nien giam tom tat nong nghiep 2013" xfId="2667"/>
    <cellStyle name="1_Book3_XNK_08 Thuong mai Tong muc - Diep_Phan II (In)" xfId="2668"/>
    <cellStyle name="1_Book3_XNK_Bo sung 04 bieu Cong nghiep" xfId="2669"/>
    <cellStyle name="1_Book3_XNK-2012" xfId="2670"/>
    <cellStyle name="1_Book3_XNK-2012_nien giam tom tat nong nghiep 2013" xfId="2671"/>
    <cellStyle name="1_Book3_XNK-2012_Phan II (In)" xfId="2672"/>
    <cellStyle name="1_Book3_XNK-Market" xfId="2673"/>
    <cellStyle name="1_Book4" xfId="2674"/>
    <cellStyle name="1_Book4_08 Cong nghiep 2010" xfId="2675"/>
    <cellStyle name="1_Book4_08 Thuong mai va Du lich (Ok)" xfId="2676"/>
    <cellStyle name="1_Book4_09 Chi so gia 2011- VuTKG-1 (Ok)" xfId="2677"/>
    <cellStyle name="1_Book4_09 Du lich" xfId="2678"/>
    <cellStyle name="1_Book4_10 Van tai va BCVT (da sua ok)" xfId="2679"/>
    <cellStyle name="1_Book4_12 Giao duc, Y Te va Muc songnam2011" xfId="2680"/>
    <cellStyle name="1_Book4_12 So lieu quoc te (Ok)" xfId="2681"/>
    <cellStyle name="1_Book4_Book1" xfId="2682"/>
    <cellStyle name="1_Book4_nien giam tom tat du lich va XNK" xfId="2683"/>
    <cellStyle name="1_Book4_Nongnghiep" xfId="2684"/>
    <cellStyle name="1_Book4_XNK" xfId="2685"/>
    <cellStyle name="1_Book4_XNK-2012" xfId="2686"/>
    <cellStyle name="1_BRU-KI 2010-updated" xfId="2687"/>
    <cellStyle name="1_CAM-KI 2010-updated" xfId="2688"/>
    <cellStyle name="1_CAM-KI 2010-updated 2" xfId="2689"/>
    <cellStyle name="1_CSKDCT 2010" xfId="2690"/>
    <cellStyle name="1_CSKDCT 2010_Bo sung 04 bieu Cong nghiep" xfId="2691"/>
    <cellStyle name="1_CucThongke-phucdap-Tuan-Anh" xfId="2692"/>
    <cellStyle name="1_dan so phan tich 10 nam(moi)" xfId="2693"/>
    <cellStyle name="1_dan so phan tich 10 nam(moi)_02 Danso_Laodong 2012(chuan) CO SO" xfId="2694"/>
    <cellStyle name="1_dan so phan tich 10 nam(moi)_04 Doanh nghiep va CSKDCT 2012" xfId="2695"/>
    <cellStyle name="1_dan so phan tich 10 nam(moi)_05 Doanh nghiep va Ca the (25)" xfId="3612"/>
    <cellStyle name="1_dan so phan tich 10 nam(moi)_Ca the" xfId="3613"/>
    <cellStyle name="1_dan so phan tich 10 nam(moi)_ca the NGDD 2011" xfId="3614"/>
    <cellStyle name="1_dan so phan tich 10 nam(moi)_Ca the_ca the NGDD 2011" xfId="3615"/>
    <cellStyle name="1_dan so phan tich 10 nam(moi)_Ca the1(OK)" xfId="3616"/>
    <cellStyle name="1_dan so phan tich 10 nam(moi)_Mau" xfId="3617"/>
    <cellStyle name="1_dan so phan tich 10 nam(moi)_Mau_NGDD Ca The ok" xfId="3618"/>
    <cellStyle name="1_dan so phan tich 10 nam(moi)_NGDD Ca The ok" xfId="3619"/>
    <cellStyle name="1_dan so phan tich 10 nam(moi)_nien giam 28.5.12_sua tn_Oanh-gui-3.15pm-28-5-2012" xfId="2696"/>
    <cellStyle name="1_dan so phan tich 10 nam(moi)_Nien giam KT_TV 2010" xfId="2697"/>
    <cellStyle name="1_dan so phan tich 10 nam(moi)_nien giam tom tat nong nghiep 2013" xfId="2698"/>
    <cellStyle name="1_dan so phan tich 10 nam(moi)_Phan II (In)" xfId="2699"/>
    <cellStyle name="1_dan so phan tich 10 nam(moi)_Xl0000167" xfId="2700"/>
    <cellStyle name="1_Dat Dai NGTT -2013" xfId="2701"/>
    <cellStyle name="1_Giaoduc2013(ok)" xfId="2702"/>
    <cellStyle name="1_GTSXNN" xfId="2703"/>
    <cellStyle name="1_GTSXNN_Nongnghiep NGDD 2012_cap nhat den 24-5-2013(1)" xfId="2704"/>
    <cellStyle name="1_KI2008 Prototype-Balance of Payments-Mar2008-for typesetting" xfId="2705"/>
    <cellStyle name="1_Lam nghiep, thuy san 2010" xfId="2706"/>
    <cellStyle name="1_Lam nghiep, thuy san 2010 (ok)" xfId="2707"/>
    <cellStyle name="1_Lam nghiep, thuy san 2010 (ok)_08 Cong nghiep 2010" xfId="2708"/>
    <cellStyle name="1_Lam nghiep, thuy san 2010 (ok)_08 Thuong mai va Du lich (Ok)" xfId="2709"/>
    <cellStyle name="1_Lam nghiep, thuy san 2010 (ok)_09 Chi so gia 2011- VuTKG-1 (Ok)" xfId="2710"/>
    <cellStyle name="1_Lam nghiep, thuy san 2010 (ok)_09 Du lich" xfId="2711"/>
    <cellStyle name="1_Lam nghiep, thuy san 2010 (ok)_09 Thuong mai va Du lich" xfId="2712"/>
    <cellStyle name="1_Lam nghiep, thuy san 2010 (ok)_10 Van tai va BCVT (da sua ok)" xfId="2713"/>
    <cellStyle name="1_Lam nghiep, thuy san 2010 (ok)_11 (3)" xfId="2714"/>
    <cellStyle name="1_Lam nghiep, thuy san 2010 (ok)_12 (2)" xfId="2715"/>
    <cellStyle name="1_Lam nghiep, thuy san 2010 (ok)_12 Giao duc, Y Te va Muc songnam2011" xfId="2716"/>
    <cellStyle name="1_Lam nghiep, thuy san 2010 (ok)_nien giam tom tat du lich va XNK" xfId="2717"/>
    <cellStyle name="1_Lam nghiep, thuy san 2010 (ok)_Nongnghiep" xfId="2718"/>
    <cellStyle name="1_Lam nghiep, thuy san 2010 (ok)_TKQG" xfId="2719"/>
    <cellStyle name="1_Lam nghiep, thuy san 2010 (ok)_XNK" xfId="2720"/>
    <cellStyle name="1_Lam nghiep, thuy san 2010 10" xfId="2721"/>
    <cellStyle name="1_Lam nghiep, thuy san 2010 11" xfId="2722"/>
    <cellStyle name="1_Lam nghiep, thuy san 2010 12" xfId="2723"/>
    <cellStyle name="1_Lam nghiep, thuy san 2010 13" xfId="2724"/>
    <cellStyle name="1_Lam nghiep, thuy san 2010 14" xfId="2725"/>
    <cellStyle name="1_Lam nghiep, thuy san 2010 15" xfId="2726"/>
    <cellStyle name="1_Lam nghiep, thuy san 2010 16" xfId="2727"/>
    <cellStyle name="1_Lam nghiep, thuy san 2010 17" xfId="2728"/>
    <cellStyle name="1_Lam nghiep, thuy san 2010 18" xfId="2729"/>
    <cellStyle name="1_Lam nghiep, thuy san 2010 19" xfId="2730"/>
    <cellStyle name="1_Lam nghiep, thuy san 2010 2" xfId="2731"/>
    <cellStyle name="1_Lam nghiep, thuy san 2010 3" xfId="2732"/>
    <cellStyle name="1_Lam nghiep, thuy san 2010 4" xfId="2733"/>
    <cellStyle name="1_Lam nghiep, thuy san 2010 5" xfId="2734"/>
    <cellStyle name="1_Lam nghiep, thuy san 2010 6" xfId="2735"/>
    <cellStyle name="1_Lam nghiep, thuy san 2010 7" xfId="2736"/>
    <cellStyle name="1_Lam nghiep, thuy san 2010 8" xfId="2737"/>
    <cellStyle name="1_Lam nghiep, thuy san 2010 9" xfId="2738"/>
    <cellStyle name="1_Lam nghiep, thuy san 2010_01 Don vi HC" xfId="2739"/>
    <cellStyle name="1_Lam nghiep, thuy san 2010_02  Dan so lao dong(OK)" xfId="2740"/>
    <cellStyle name="1_Lam nghiep, thuy san 2010_02 Danso_Laodong 2012(chuan) CO SO" xfId="2741"/>
    <cellStyle name="1_Lam nghiep, thuy san 2010_03 TKQG va Thu chi NSNN 2012" xfId="2742"/>
    <cellStyle name="1_Lam nghiep, thuy san 2010_04 Doanh nghiep va CSKDCT 2012" xfId="2743"/>
    <cellStyle name="1_Lam nghiep, thuy san 2010_05 Doanh nghiep va Ca the_2011 (Ok)" xfId="2744"/>
    <cellStyle name="1_Lam nghiep, thuy san 2010_06 NGTT LN,TS 2013 co so" xfId="2745"/>
    <cellStyle name="1_Lam nghiep, thuy san 2010_06 Nong, lam nghiep 2010  (ok)" xfId="2746"/>
    <cellStyle name="1_Lam nghiep, thuy san 2010_07 NGTT CN 2012" xfId="2747"/>
    <cellStyle name="1_Lam nghiep, thuy san 2010_08 Thuong mai Tong muc - Diep" xfId="2748"/>
    <cellStyle name="1_Lam nghiep, thuy san 2010_08 Thuong mai va Du lich (Ok)" xfId="2749"/>
    <cellStyle name="1_Lam nghiep, thuy san 2010_08 Thuong mai va Du lich (Ok)_nien giam tom tat nong nghiep 2013" xfId="2750"/>
    <cellStyle name="1_Lam nghiep, thuy san 2010_08 Thuong mai va Du lich (Ok)_Phan II (In)" xfId="2751"/>
    <cellStyle name="1_Lam nghiep, thuy san 2010_09 Chi so gia 2011- VuTKG-1 (Ok)" xfId="2752"/>
    <cellStyle name="1_Lam nghiep, thuy san 2010_09 Chi so gia 2011- VuTKG-1 (Ok)_nien giam tom tat nong nghiep 2013" xfId="2753"/>
    <cellStyle name="1_Lam nghiep, thuy san 2010_09 Chi so gia 2011- VuTKG-1 (Ok)_Phan II (In)" xfId="2754"/>
    <cellStyle name="1_Lam nghiep, thuy san 2010_09 Du lich" xfId="2755"/>
    <cellStyle name="1_Lam nghiep, thuy san 2010_09 Du lich_nien giam tom tat nong nghiep 2013" xfId="2756"/>
    <cellStyle name="1_Lam nghiep, thuy san 2010_09 Du lich_Phan II (In)" xfId="2757"/>
    <cellStyle name="1_Lam nghiep, thuy san 2010_09 Thuong mai va Du lich" xfId="2758"/>
    <cellStyle name="1_Lam nghiep, thuy san 2010_10 Van tai va BCVT (da sua ok)" xfId="2759"/>
    <cellStyle name="1_Lam nghiep, thuy san 2010_10 Van tai va BCVT (da sua ok)_nien giam tom tat nong nghiep 2013" xfId="2760"/>
    <cellStyle name="1_Lam nghiep, thuy san 2010_10 Van tai va BCVT (da sua ok)_Phan II (In)" xfId="2761"/>
    <cellStyle name="1_Lam nghiep, thuy san 2010_11 (3)" xfId="2762"/>
    <cellStyle name="1_Lam nghiep, thuy san 2010_11 (3)_04 Doanh nghiep va CSKDCT 2012" xfId="2763"/>
    <cellStyle name="1_Lam nghiep, thuy san 2010_11 (3)_Mau" xfId="3620"/>
    <cellStyle name="1_Lam nghiep, thuy san 2010_11 (3)_nien giam tom tat nong nghiep 2013" xfId="2764"/>
    <cellStyle name="1_Lam nghiep, thuy san 2010_11 (3)_Phan II (In)" xfId="2765"/>
    <cellStyle name="1_Lam nghiep, thuy san 2010_11 (3)_Xl0000167" xfId="2766"/>
    <cellStyle name="1_Lam nghiep, thuy san 2010_12 (2)" xfId="2767"/>
    <cellStyle name="1_Lam nghiep, thuy san 2010_12 (2)_04 Doanh nghiep va CSKDCT 2012" xfId="2768"/>
    <cellStyle name="1_Lam nghiep, thuy san 2010_12 (2)_Mau" xfId="3621"/>
    <cellStyle name="1_Lam nghiep, thuy san 2010_12 (2)_nien giam tom tat nong nghiep 2013" xfId="2769"/>
    <cellStyle name="1_Lam nghiep, thuy san 2010_12 (2)_Phan II (In)" xfId="2770"/>
    <cellStyle name="1_Lam nghiep, thuy san 2010_12 (2)_Xl0000167" xfId="2771"/>
    <cellStyle name="1_Lam nghiep, thuy san 2010_12 Giao duc, Y Te va Muc songnam2011" xfId="2772"/>
    <cellStyle name="1_Lam nghiep, thuy san 2010_12 Giao duc, Y Te va Muc songnam2011_nien giam tom tat nong nghiep 2013" xfId="2773"/>
    <cellStyle name="1_Lam nghiep, thuy san 2010_12 Giao duc, Y Te va Muc songnam2011_Phan II (In)" xfId="2774"/>
    <cellStyle name="1_Lam nghiep, thuy san 2010_13 Van tai 2012" xfId="2775"/>
    <cellStyle name="1_Lam nghiep, thuy san 2010_Bo sung 04 bieu Cong nghiep" xfId="2776"/>
    <cellStyle name="1_Lam nghiep, thuy san 2010_Bo sung 04 bieu Cong nghiep_09 Thuong mai va Du lich" xfId="2777"/>
    <cellStyle name="1_Lam nghiep, thuy san 2010_Bo sung 04 bieu Cong nghiep_TKQG" xfId="2778"/>
    <cellStyle name="1_Lam nghiep, thuy san 2010_CucThongke-phucdap-Tuan-Anh" xfId="2779"/>
    <cellStyle name="1_Lam nghiep, thuy san 2010_Giaoduc2013(ok)" xfId="2780"/>
    <cellStyle name="1_Lam nghiep, thuy san 2010_GTSXNN" xfId="2781"/>
    <cellStyle name="1_Lam nghiep, thuy san 2010_GTSXNN_Nongnghiep NGDD 2012_cap nhat den 24-5-2013(1)" xfId="2782"/>
    <cellStyle name="1_Lam nghiep, thuy san 2010_Maket NGTT2012 LN,TS (7-1-2013)" xfId="2783"/>
    <cellStyle name="1_Lam nghiep, thuy san 2010_Maket NGTT2012 LN,TS (7-1-2013)_Nongnghiep" xfId="2784"/>
    <cellStyle name="1_Lam nghiep, thuy san 2010_Ngiam_lamnghiep_2011_v2(1)(1)" xfId="2785"/>
    <cellStyle name="1_Lam nghiep, thuy san 2010_Ngiam_lamnghiep_2011_v2(1)(1)_Nongnghiep" xfId="2786"/>
    <cellStyle name="1_Lam nghiep, thuy san 2010_NGTT LN,TS 2012 (Chuan)" xfId="2787"/>
    <cellStyle name="1_Lam nghiep, thuy san 2010_Nien giam day du  Nong nghiep 2010" xfId="2788"/>
    <cellStyle name="1_Lam nghiep, thuy san 2010_nien giam tom tat 2010 (thuy)" xfId="2789"/>
    <cellStyle name="1_Lam nghiep, thuy san 2010_nien giam tom tat 2010 (thuy)_09 Thuong mai va Du lich" xfId="2790"/>
    <cellStyle name="1_Lam nghiep, thuy san 2010_nien giam tom tat 2010 (thuy)_TKQG" xfId="2791"/>
    <cellStyle name="1_Lam nghiep, thuy san 2010_Nien giam TT Vu Nong nghiep 2012(solieu)-gui Vu TH 29-3-2013" xfId="2792"/>
    <cellStyle name="1_Lam nghiep, thuy san 2010_Nongnghiep" xfId="2793"/>
    <cellStyle name="1_Lam nghiep, thuy san 2010_Nongnghiep_Nongnghiep NGDD 2012_cap nhat den 24-5-2013(1)" xfId="2794"/>
    <cellStyle name="1_Lam nghiep, thuy san 2010_Phan II (094-211)" xfId="2795"/>
    <cellStyle name="1_Lam nghiep, thuy san 2010_TKQG" xfId="2796"/>
    <cellStyle name="1_Lam nghiep, thuy san 2010_Xl0000147" xfId="2797"/>
    <cellStyle name="1_Lam nghiep, thuy san 2010_Xl0000167" xfId="2798"/>
    <cellStyle name="1_Lam nghiep, thuy san 2010_XNK" xfId="2799"/>
    <cellStyle name="1_Lam nghiep, thuy san 2010_XNK_nien giam tom tat nong nghiep 2013" xfId="2800"/>
    <cellStyle name="1_Lam nghiep, thuy san 2010_XNK_Phan II (In)" xfId="2801"/>
    <cellStyle name="1_Lam nghiep, thuy san 2010_XNK-Market" xfId="2802"/>
    <cellStyle name="1_LAO-KI 2010-updated" xfId="2803"/>
    <cellStyle name="1_Maket NGTT Cong nghiep 2011" xfId="2804"/>
    <cellStyle name="1_Maket NGTT Cong nghiep 2011_08 Cong nghiep 2010" xfId="2805"/>
    <cellStyle name="1_Maket NGTT Cong nghiep 2011_08 Thuong mai va Du lich (Ok)" xfId="2806"/>
    <cellStyle name="1_Maket NGTT Cong nghiep 2011_09 Chi so gia 2011- VuTKG-1 (Ok)" xfId="2807"/>
    <cellStyle name="1_Maket NGTT Cong nghiep 2011_09 Du lich" xfId="2808"/>
    <cellStyle name="1_Maket NGTT Cong nghiep 2011_10 Van tai va BCVT (da sua ok)" xfId="2809"/>
    <cellStyle name="1_Maket NGTT Cong nghiep 2011_12 Giao duc, Y Te va Muc songnam2011" xfId="2810"/>
    <cellStyle name="1_Maket NGTT Cong nghiep 2011_nien giam tom tat du lich va XNK" xfId="2811"/>
    <cellStyle name="1_Maket NGTT Cong nghiep 2011_Nongnghiep" xfId="2812"/>
    <cellStyle name="1_Maket NGTT Cong nghiep 2011_XNK" xfId="2813"/>
    <cellStyle name="1_Maket NGTT Doanh Nghiep 2011" xfId="2814"/>
    <cellStyle name="1_Maket NGTT Doanh Nghiep 2011_08 Cong nghiep 2010" xfId="2815"/>
    <cellStyle name="1_Maket NGTT Doanh Nghiep 2011_08 Thuong mai va Du lich (Ok)" xfId="2816"/>
    <cellStyle name="1_Maket NGTT Doanh Nghiep 2011_09 Chi so gia 2011- VuTKG-1 (Ok)" xfId="2817"/>
    <cellStyle name="1_Maket NGTT Doanh Nghiep 2011_09 Du lich" xfId="2818"/>
    <cellStyle name="1_Maket NGTT Doanh Nghiep 2011_10 Van tai va BCVT (da sua ok)" xfId="2819"/>
    <cellStyle name="1_Maket NGTT Doanh Nghiep 2011_12 Giao duc, Y Te va Muc songnam2011" xfId="2820"/>
    <cellStyle name="1_Maket NGTT Doanh Nghiep 2011_nien giam tom tat du lich va XNK" xfId="2821"/>
    <cellStyle name="1_Maket NGTT Doanh Nghiep 2011_Nongnghiep" xfId="2822"/>
    <cellStyle name="1_Maket NGTT Doanh Nghiep 2011_XNK" xfId="2823"/>
    <cellStyle name="1_Maket NGTT Thu chi NS 2011" xfId="2824"/>
    <cellStyle name="1_Maket NGTT Thu chi NS 2011_08 Cong nghiep 2010" xfId="2825"/>
    <cellStyle name="1_Maket NGTT Thu chi NS 2011_08 Thuong mai va Du lich (Ok)" xfId="2826"/>
    <cellStyle name="1_Maket NGTT Thu chi NS 2011_09 Chi so gia 2011- VuTKG-1 (Ok)" xfId="2827"/>
    <cellStyle name="1_Maket NGTT Thu chi NS 2011_09 Du lich" xfId="2828"/>
    <cellStyle name="1_Maket NGTT Thu chi NS 2011_10 Van tai va BCVT (da sua ok)" xfId="2829"/>
    <cellStyle name="1_Maket NGTT Thu chi NS 2011_12 Giao duc, Y Te va Muc songnam2011" xfId="2830"/>
    <cellStyle name="1_Maket NGTT Thu chi NS 2011_nien giam tom tat du lich va XNK" xfId="2831"/>
    <cellStyle name="1_Maket NGTT Thu chi NS 2011_Nongnghiep" xfId="2832"/>
    <cellStyle name="1_Maket NGTT Thu chi NS 2011_XNK" xfId="2833"/>
    <cellStyle name="1_Maket NGTT2012 LN,TS (7-1-2013)" xfId="2834"/>
    <cellStyle name="1_Maket NGTT2012 LN,TS (7-1-2013)_Nongnghiep" xfId="2835"/>
    <cellStyle name="1_Ngiam_lamnghiep_2011_v2(1)(1)" xfId="2836"/>
    <cellStyle name="1_Ngiam_lamnghiep_2011_v2(1)(1)_Nongnghiep" xfId="2837"/>
    <cellStyle name="1_NGTT Ca the 2011 Diep" xfId="2838"/>
    <cellStyle name="1_NGTT Ca the 2011 Diep_08 Cong nghiep 2010" xfId="2839"/>
    <cellStyle name="1_NGTT Ca the 2011 Diep_08 Thuong mai va Du lich (Ok)" xfId="2840"/>
    <cellStyle name="1_NGTT Ca the 2011 Diep_09 Chi so gia 2011- VuTKG-1 (Ok)" xfId="2841"/>
    <cellStyle name="1_NGTT Ca the 2011 Diep_09 Du lich" xfId="2842"/>
    <cellStyle name="1_NGTT Ca the 2011 Diep_10 Van tai va BCVT (da sua ok)" xfId="2843"/>
    <cellStyle name="1_NGTT Ca the 2011 Diep_12 Giao duc, Y Te va Muc songnam2011" xfId="2844"/>
    <cellStyle name="1_NGTT Ca the 2011 Diep_nien giam tom tat du lich va XNK" xfId="2845"/>
    <cellStyle name="1_NGTT Ca the 2011 Diep_Nongnghiep" xfId="2846"/>
    <cellStyle name="1_NGTT Ca the 2011 Diep_XNK" xfId="2847"/>
    <cellStyle name="1_NGTT LN,TS 2012 (Chuan)" xfId="2848"/>
    <cellStyle name="1_Nien giam day du  Nong nghiep 2010" xfId="2849"/>
    <cellStyle name="1_nien giam tom tat nong nghiep 2013" xfId="2850"/>
    <cellStyle name="1_Nien giam TT Vu Nong nghiep 2012(solieu)-gui Vu TH 29-3-2013" xfId="2851"/>
    <cellStyle name="1_Nongnghiep" xfId="2852"/>
    <cellStyle name="1_Nongnghiep_Bo sung 04 bieu Cong nghiep" xfId="2853"/>
    <cellStyle name="1_Nongnghiep_Mau" xfId="2854"/>
    <cellStyle name="1_Nongnghiep_Nongnghiep NGDD 2012_cap nhat den 24-5-2013(1)" xfId="2855"/>
    <cellStyle name="1_Nongnghiep_TKQG" xfId="2856"/>
    <cellStyle name="1_Phan i (in)" xfId="2857"/>
    <cellStyle name="1_Phan II (094-211)" xfId="2858"/>
    <cellStyle name="1_Phan II (In)" xfId="2859"/>
    <cellStyle name="1_So lieu quoc te TH" xfId="2860"/>
    <cellStyle name="1_So lieu quoc te TH_08 Cong nghiep 2010" xfId="2861"/>
    <cellStyle name="1_So lieu quoc te TH_08 Thuong mai va Du lich (Ok)" xfId="2862"/>
    <cellStyle name="1_So lieu quoc te TH_09 Chi so gia 2011- VuTKG-1 (Ok)" xfId="2863"/>
    <cellStyle name="1_So lieu quoc te TH_09 Du lich" xfId="2864"/>
    <cellStyle name="1_So lieu quoc te TH_10 Van tai va BCVT (da sua ok)" xfId="2865"/>
    <cellStyle name="1_So lieu quoc te TH_12 Giao duc, Y Te va Muc songnam2011" xfId="2866"/>
    <cellStyle name="1_So lieu quoc te TH_nien giam tom tat du lich va XNK" xfId="2867"/>
    <cellStyle name="1_So lieu quoc te TH_Nongnghiep" xfId="2868"/>
    <cellStyle name="1_So lieu quoc te TH_XNK" xfId="2869"/>
    <cellStyle name="1_So lieu quoc te(GDP)" xfId="2870"/>
    <cellStyle name="1_So lieu quoc te(GDP)_02  Dan so lao dong(OK)" xfId="2871"/>
    <cellStyle name="1_So lieu quoc te(GDP)_03 TKQG va Thu chi NSNN 2012" xfId="2872"/>
    <cellStyle name="1_So lieu quoc te(GDP)_04 Doanh nghiep va CSKDCT 2012" xfId="2873"/>
    <cellStyle name="1_So lieu quoc te(GDP)_05 Doanh nghiep va Ca the_2011 (Ok)" xfId="2874"/>
    <cellStyle name="1_So lieu quoc te(GDP)_06 NGTT LN,TS 2013 co so" xfId="2875"/>
    <cellStyle name="1_So lieu quoc te(GDP)_07 NGTT CN 2012" xfId="2876"/>
    <cellStyle name="1_So lieu quoc te(GDP)_08 Thuong mai Tong muc - Diep" xfId="2877"/>
    <cellStyle name="1_So lieu quoc te(GDP)_08 Thuong mai va Du lich (Ok)" xfId="2878"/>
    <cellStyle name="1_So lieu quoc te(GDP)_08 Thuong mai va Du lich (Ok)_nien giam tom tat nong nghiep 2013" xfId="2879"/>
    <cellStyle name="1_So lieu quoc te(GDP)_08 Thuong mai va Du lich (Ok)_Phan II (In)" xfId="2880"/>
    <cellStyle name="1_So lieu quoc te(GDP)_09 Chi so gia 2011- VuTKG-1 (Ok)" xfId="2881"/>
    <cellStyle name="1_So lieu quoc te(GDP)_09 Chi so gia 2011- VuTKG-1 (Ok)_nien giam tom tat nong nghiep 2013" xfId="2882"/>
    <cellStyle name="1_So lieu quoc te(GDP)_09 Chi so gia 2011- VuTKG-1 (Ok)_Phan II (In)" xfId="2883"/>
    <cellStyle name="1_So lieu quoc te(GDP)_09 Du lich" xfId="2884"/>
    <cellStyle name="1_So lieu quoc te(GDP)_09 Du lich_nien giam tom tat nong nghiep 2013" xfId="2885"/>
    <cellStyle name="1_So lieu quoc te(GDP)_09 Du lich_Phan II (In)" xfId="2886"/>
    <cellStyle name="1_So lieu quoc te(GDP)_10 Van tai va BCVT (da sua ok)" xfId="2887"/>
    <cellStyle name="1_So lieu quoc te(GDP)_10 Van tai va BCVT (da sua ok)_nien giam tom tat nong nghiep 2013" xfId="2888"/>
    <cellStyle name="1_So lieu quoc te(GDP)_10 Van tai va BCVT (da sua ok)_Phan II (In)" xfId="2889"/>
    <cellStyle name="1_So lieu quoc te(GDP)_11 (3)" xfId="2890"/>
    <cellStyle name="1_So lieu quoc te(GDP)_11 (3)_04 Doanh nghiep va CSKDCT 2012" xfId="2891"/>
    <cellStyle name="1_So lieu quoc te(GDP)_11 (3)_Mau" xfId="3622"/>
    <cellStyle name="1_So lieu quoc te(GDP)_11 (3)_nien giam tom tat nong nghiep 2013" xfId="2892"/>
    <cellStyle name="1_So lieu quoc te(GDP)_11 (3)_Phan II (In)" xfId="2893"/>
    <cellStyle name="1_So lieu quoc te(GDP)_11 (3)_Xl0000167" xfId="2894"/>
    <cellStyle name="1_So lieu quoc te(GDP)_12 (2)" xfId="2895"/>
    <cellStyle name="1_So lieu quoc te(GDP)_12 (2)_04 Doanh nghiep va CSKDCT 2012" xfId="2896"/>
    <cellStyle name="1_So lieu quoc te(GDP)_12 (2)_Mau" xfId="3623"/>
    <cellStyle name="1_So lieu quoc te(GDP)_12 (2)_nien giam tom tat nong nghiep 2013" xfId="2897"/>
    <cellStyle name="1_So lieu quoc te(GDP)_12 (2)_Phan II (In)" xfId="2898"/>
    <cellStyle name="1_So lieu quoc te(GDP)_12 (2)_Xl0000167" xfId="2899"/>
    <cellStyle name="1_So lieu quoc te(GDP)_12 Giao duc, Y Te va Muc songnam2011" xfId="2900"/>
    <cellStyle name="1_So lieu quoc te(GDP)_12 Giao duc, Y Te va Muc songnam2011_nien giam tom tat nong nghiep 2013" xfId="2901"/>
    <cellStyle name="1_So lieu quoc te(GDP)_12 Giao duc, Y Te va Muc songnam2011_Phan II (In)" xfId="2902"/>
    <cellStyle name="1_So lieu quoc te(GDP)_12 So lieu quoc te (Ok)" xfId="2903"/>
    <cellStyle name="1_So lieu quoc te(GDP)_12 So lieu quoc te (Ok)_nien giam tom tat nong nghiep 2013" xfId="2904"/>
    <cellStyle name="1_So lieu quoc te(GDP)_12 So lieu quoc te (Ok)_Phan II (In)" xfId="2905"/>
    <cellStyle name="1_So lieu quoc te(GDP)_13 Van tai 2012" xfId="2906"/>
    <cellStyle name="1_So lieu quoc te(GDP)_Giaoduc2013(ok)" xfId="2907"/>
    <cellStyle name="1_So lieu quoc te(GDP)_Maket NGTT2012 LN,TS (7-1-2013)" xfId="2908"/>
    <cellStyle name="1_So lieu quoc te(GDP)_Maket NGTT2012 LN,TS (7-1-2013)_Nongnghiep" xfId="2909"/>
    <cellStyle name="1_So lieu quoc te(GDP)_Mau" xfId="3624"/>
    <cellStyle name="1_So lieu quoc te(GDP)_Ngiam_lamnghiep_2011_v2(1)(1)" xfId="2910"/>
    <cellStyle name="1_So lieu quoc te(GDP)_Ngiam_lamnghiep_2011_v2(1)(1)_Nongnghiep" xfId="2911"/>
    <cellStyle name="1_So lieu quoc te(GDP)_NGTT LN,TS 2012 (Chuan)" xfId="2912"/>
    <cellStyle name="1_So lieu quoc te(GDP)_Nien giam TT Vu Nong nghiep 2012(solieu)-gui Vu TH 29-3-2013" xfId="2913"/>
    <cellStyle name="1_So lieu quoc te(GDP)_Nongnghiep" xfId="2914"/>
    <cellStyle name="1_So lieu quoc te(GDP)_Nongnghiep NGDD 2012_cap nhat den 24-5-2013(1)" xfId="2915"/>
    <cellStyle name="1_So lieu quoc te(GDP)_Nongnghiep_Nongnghiep NGDD 2012_cap nhat den 24-5-2013(1)" xfId="2916"/>
    <cellStyle name="1_So lieu quoc te(GDP)_TKQG" xfId="2917"/>
    <cellStyle name="1_So lieu quoc te(GDP)_Xl0000147" xfId="2918"/>
    <cellStyle name="1_So lieu quoc te(GDP)_Xl0000167" xfId="2919"/>
    <cellStyle name="1_So lieu quoc te(GDP)_XNK" xfId="2920"/>
    <cellStyle name="1_So lieu quoc te(GDP)_XNK_nien giam tom tat nong nghiep 2013" xfId="2921"/>
    <cellStyle name="1_So lieu quoc te(GDP)_XNK_Phan II (In)" xfId="2922"/>
    <cellStyle name="1_Thuong mai va Du lich" xfId="2923"/>
    <cellStyle name="1_Thuong mai va Du lich_01 Don vi HC" xfId="2924"/>
    <cellStyle name="1_Thuong mai va Du lich_nien giam tom tat nong nghiep 2013" xfId="2925"/>
    <cellStyle name="1_Thuong mai va Du lich_Phan II (In)" xfId="2926"/>
    <cellStyle name="1_TKQG" xfId="2927"/>
    <cellStyle name="1_Tong hop 1" xfId="2928"/>
    <cellStyle name="1_Tong hop NGTT" xfId="2929"/>
    <cellStyle name="1_Xl0000167" xfId="2930"/>
    <cellStyle name="1_XNK" xfId="2931"/>
    <cellStyle name="1_XNK (10-6)" xfId="2932"/>
    <cellStyle name="1_XNK_08 Thuong mai Tong muc - Diep" xfId="2933"/>
    <cellStyle name="1_XNK_08 Thuong mai Tong muc - Diep_nien giam tom tat nong nghiep 2013" xfId="2934"/>
    <cellStyle name="1_XNK_08 Thuong mai Tong muc - Diep_Phan II (In)" xfId="2935"/>
    <cellStyle name="1_XNK_Bo sung 04 bieu Cong nghiep" xfId="2936"/>
    <cellStyle name="1_XNK-2012" xfId="2937"/>
    <cellStyle name="1_XNK-2012_nien giam tom tat nong nghiep 2013" xfId="2938"/>
    <cellStyle name="1_XNK-2012_Phan II (In)" xfId="2939"/>
    <cellStyle name="1_XNK-Market" xfId="2940"/>
    <cellStyle name="¹éºÐÀ²_      " xfId="2941"/>
    <cellStyle name="20% - Accent1 2" xfId="2942"/>
    <cellStyle name="20% - Accent2 2" xfId="2943"/>
    <cellStyle name="20% - Accent3 2" xfId="2944"/>
    <cellStyle name="20% - Accent4 2" xfId="2945"/>
    <cellStyle name="20% - Accent5 2" xfId="2946"/>
    <cellStyle name="20% - Accent6 2" xfId="2947"/>
    <cellStyle name="40% - Accent1 2" xfId="2948"/>
    <cellStyle name="40% - Accent2 2" xfId="2949"/>
    <cellStyle name="40% - Accent3 2" xfId="2950"/>
    <cellStyle name="40% - Accent4 2" xfId="2951"/>
    <cellStyle name="40% - Accent5 2" xfId="2952"/>
    <cellStyle name="40% - Accent6 2" xfId="2953"/>
    <cellStyle name="60% - Accent1 2" xfId="2954"/>
    <cellStyle name="60% - Accent2 2" xfId="2955"/>
    <cellStyle name="60% - Accent3 2" xfId="2956"/>
    <cellStyle name="60% - Accent4 2" xfId="2957"/>
    <cellStyle name="60% - Accent5 2" xfId="2958"/>
    <cellStyle name="60% - Accent6 2" xfId="2959"/>
    <cellStyle name="Accent1 2" xfId="2960"/>
    <cellStyle name="Accent2 2" xfId="2961"/>
    <cellStyle name="Accent3 2" xfId="2962"/>
    <cellStyle name="Accent4 2" xfId="2963"/>
    <cellStyle name="Accent5 2" xfId="2964"/>
    <cellStyle name="Accent6 2" xfId="2965"/>
    <cellStyle name="ÅëÈ­ [0]_      " xfId="2966"/>
    <cellStyle name="ÅëÈ­_      " xfId="2967"/>
    <cellStyle name="AeE­_INQUIRY ¿?¾÷AßAø " xfId="2968"/>
    <cellStyle name="ÅëÈ­_L601CPT" xfId="2969"/>
    <cellStyle name="ÄÞ¸¶ [0]_      " xfId="2970"/>
    <cellStyle name="AÞ¸¶ [0]_INQUIRY ¿?¾÷AßAø " xfId="2971"/>
    <cellStyle name="ÄÞ¸¶ [0]_L601CPT" xfId="2972"/>
    <cellStyle name="ÄÞ¸¶_      " xfId="2973"/>
    <cellStyle name="AÞ¸¶_INQUIRY ¿?¾÷AßAø " xfId="2974"/>
    <cellStyle name="ÄÞ¸¶_L601CPT" xfId="2975"/>
    <cellStyle name="AutoFormat Options" xfId="2976"/>
    <cellStyle name="Bad 2" xfId="2977"/>
    <cellStyle name="C?AØ_¿?¾÷CoE² " xfId="2978"/>
    <cellStyle name="Ç¥ÁØ_      " xfId="2979"/>
    <cellStyle name="Calculation 2" xfId="2980"/>
    <cellStyle name="Calculation 2 2" xfId="3726"/>
    <cellStyle name="category" xfId="2981"/>
    <cellStyle name="Cerrency_Sheet2_XANGDAU" xfId="2982"/>
    <cellStyle name="Check Cell 2" xfId="2983"/>
    <cellStyle name="Comma [0] 2" xfId="2984"/>
    <cellStyle name="Comma 10" xfId="2985"/>
    <cellStyle name="Comma 10 2" xfId="2986"/>
    <cellStyle name="Comma 10_Mau" xfId="2987"/>
    <cellStyle name="Comma 11" xfId="2988"/>
    <cellStyle name="Comma 12" xfId="2989"/>
    <cellStyle name="Comma 13" xfId="2990"/>
    <cellStyle name="Comma 14" xfId="2991"/>
    <cellStyle name="Comma 15" xfId="2992"/>
    <cellStyle name="Comma 16" xfId="3682"/>
    <cellStyle name="Comma 16 2" xfId="3694"/>
    <cellStyle name="Comma 17" xfId="3683"/>
    <cellStyle name="Comma 18" xfId="3684"/>
    <cellStyle name="Comma 19" xfId="3685"/>
    <cellStyle name="Comma 2" xfId="2993"/>
    <cellStyle name="Comma 2 2" xfId="2994"/>
    <cellStyle name="Comma 2 3" xfId="2995"/>
    <cellStyle name="Comma 2_Mau" xfId="2996"/>
    <cellStyle name="Comma 20" xfId="3686"/>
    <cellStyle name="Comma 21" xfId="3687"/>
    <cellStyle name="Comma 22" xfId="3688"/>
    <cellStyle name="Comma 23" xfId="3689"/>
    <cellStyle name="Comma 24" xfId="3690"/>
    <cellStyle name="Comma 25" xfId="3722"/>
    <cellStyle name="Comma 26" xfId="3723"/>
    <cellStyle name="Comma 27" xfId="3724"/>
    <cellStyle name="Comma 3" xfId="2997"/>
    <cellStyle name="Comma 3 2" xfId="2998"/>
    <cellStyle name="Comma 3 3" xfId="2999"/>
    <cellStyle name="Comma 4" xfId="3000"/>
    <cellStyle name="Comma 4 2" xfId="3001"/>
    <cellStyle name="Comma 5" xfId="3002"/>
    <cellStyle name="Comma 5 2" xfId="3003"/>
    <cellStyle name="Comma 6" xfId="3004"/>
    <cellStyle name="Comma 6 2" xfId="3005"/>
    <cellStyle name="Comma 7" xfId="3006"/>
    <cellStyle name="Comma 7 2" xfId="3007"/>
    <cellStyle name="Comma 8" xfId="3008"/>
    <cellStyle name="Comma 8 2" xfId="3009"/>
    <cellStyle name="Comma 9" xfId="3010"/>
    <cellStyle name="Comma 9 2" xfId="3011"/>
    <cellStyle name="comma zerodec" xfId="3012"/>
    <cellStyle name="comma zerodec 2" xfId="3013"/>
    <cellStyle name="comma zerodec_11(1).DAOTAO 2012(ok)" xfId="3014"/>
    <cellStyle name="Comma0" xfId="3015"/>
    <cellStyle name="cong" xfId="3016"/>
    <cellStyle name="Currency 2" xfId="3017"/>
    <cellStyle name="Currency0" xfId="3018"/>
    <cellStyle name="Currency1" xfId="3019"/>
    <cellStyle name="Currency1 2" xfId="3020"/>
    <cellStyle name="Date" xfId="3021"/>
    <cellStyle name="DAUDE" xfId="3022"/>
    <cellStyle name="Dollar (zero dec)" xfId="3023"/>
    <cellStyle name="Dollar (zero dec) 2" xfId="3024"/>
    <cellStyle name="Explanatory Text 2" xfId="3025"/>
    <cellStyle name="Fixed" xfId="3026"/>
    <cellStyle name="gia" xfId="3027"/>
    <cellStyle name="Good 2" xfId="3028"/>
    <cellStyle name="Grey" xfId="3029"/>
    <cellStyle name="Grey 2" xfId="3030"/>
    <cellStyle name="Grey_11(1).DAOTAO 2012(ok)" xfId="3031"/>
    <cellStyle name="HEADER" xfId="3032"/>
    <cellStyle name="Header1" xfId="3033"/>
    <cellStyle name="Header2" xfId="3034"/>
    <cellStyle name="Header2 2" xfId="3727"/>
    <cellStyle name="Header2 3" xfId="3725"/>
    <cellStyle name="Heading 1 2" xfId="3035"/>
    <cellStyle name="Heading 1 3" xfId="3695"/>
    <cellStyle name="Heading 2 2" xfId="3036"/>
    <cellStyle name="Heading 2 3" xfId="3696"/>
    <cellStyle name="Heading 3 2" xfId="3037"/>
    <cellStyle name="Heading 4 2" xfId="3038"/>
    <cellStyle name="HEADING1" xfId="3039"/>
    <cellStyle name="HEADING1 2" xfId="3040"/>
    <cellStyle name="HEADING1_11(1).DAOTAO 2012(ok)" xfId="3041"/>
    <cellStyle name="HEADING2" xfId="3042"/>
    <cellStyle name="HEADING2 2" xfId="3043"/>
    <cellStyle name="HEADING2_11(1).DAOTAO 2012(ok)" xfId="3044"/>
    <cellStyle name="Hyperlink 2" xfId="3045"/>
    <cellStyle name="Input [yellow]" xfId="3046"/>
    <cellStyle name="Input [yellow] 2" xfId="3047"/>
    <cellStyle name="Input [yellow]_11(1).DAOTAO 2012(ok)" xfId="3048"/>
    <cellStyle name="Input 2" xfId="3049"/>
    <cellStyle name="Input 2 2" xfId="3728"/>
    <cellStyle name="Input 3" xfId="3050"/>
    <cellStyle name="Input 3 2" xfId="3729"/>
    <cellStyle name="Linked Cell 2" xfId="3051"/>
    <cellStyle name="Model" xfId="3052"/>
    <cellStyle name="Monétaire [0]_TARIFFS DB" xfId="3053"/>
    <cellStyle name="Monétaire_TARIFFS DB" xfId="3054"/>
    <cellStyle name="n" xfId="3055"/>
    <cellStyle name="Neutral 2" xfId="3056"/>
    <cellStyle name="New Times Roman" xfId="3057"/>
    <cellStyle name="New Times Roman 2" xfId="3058"/>
    <cellStyle name="New Times Roman_11(1).DAOTAO 2012(ok)" xfId="3059"/>
    <cellStyle name="No" xfId="3060"/>
    <cellStyle name="no dec" xfId="3061"/>
    <cellStyle name="no dec 2" xfId="3062"/>
    <cellStyle name="no dec_11(1).DAOTAO 2012(ok)" xfId="3063"/>
    <cellStyle name="No_01 Don vi HC" xfId="3064"/>
    <cellStyle name="Normal" xfId="0" builtinId="0"/>
    <cellStyle name="Normal - Style1" xfId="3065"/>
    <cellStyle name="Normal - Style1 2" xfId="3066"/>
    <cellStyle name="Normal - Style1_01 Don vi HC" xfId="3067"/>
    <cellStyle name="Normal 10" xfId="3068"/>
    <cellStyle name="Normal 10 2" xfId="3069"/>
    <cellStyle name="Normal 100" xfId="3070"/>
    <cellStyle name="Normal 101" xfId="3071"/>
    <cellStyle name="Normal 102" xfId="3072"/>
    <cellStyle name="Normal 103" xfId="3073"/>
    <cellStyle name="Normal 104" xfId="3074"/>
    <cellStyle name="Normal 105" xfId="3075"/>
    <cellStyle name="Normal 106" xfId="3076"/>
    <cellStyle name="Normal 107" xfId="3077"/>
    <cellStyle name="Normal 108" xfId="3078"/>
    <cellStyle name="Normal 109" xfId="3079"/>
    <cellStyle name="Normal 11" xfId="3080"/>
    <cellStyle name="Normal 11 2" xfId="3081"/>
    <cellStyle name="Normal 11 3" xfId="3632"/>
    <cellStyle name="Normal 11_Mau" xfId="3082"/>
    <cellStyle name="Normal 110" xfId="3083"/>
    <cellStyle name="Normal 111" xfId="3084"/>
    <cellStyle name="Normal 112" xfId="3085"/>
    <cellStyle name="Normal 113" xfId="3086"/>
    <cellStyle name="Normal 114" xfId="3087"/>
    <cellStyle name="Normal 115" xfId="3088"/>
    <cellStyle name="Normal 116" xfId="3089"/>
    <cellStyle name="Normal 117" xfId="3090"/>
    <cellStyle name="Normal 118" xfId="3091"/>
    <cellStyle name="Normal 119" xfId="3092"/>
    <cellStyle name="Normal 12" xfId="3093"/>
    <cellStyle name="Normal 12 2" xfId="3094"/>
    <cellStyle name="Normal 12 3" xfId="3630"/>
    <cellStyle name="Normal 12 4" xfId="3631"/>
    <cellStyle name="Normal 12 4 2" xfId="3662"/>
    <cellStyle name="Normal 12_TKQG" xfId="3095"/>
    <cellStyle name="Normal 120" xfId="3096"/>
    <cellStyle name="Normal 121" xfId="3097"/>
    <cellStyle name="Normal 122" xfId="3098"/>
    <cellStyle name="Normal 123" xfId="3099"/>
    <cellStyle name="Normal 124" xfId="3100"/>
    <cellStyle name="Normal 125" xfId="3101"/>
    <cellStyle name="Normal 126" xfId="3102"/>
    <cellStyle name="Normal 127" xfId="3103"/>
    <cellStyle name="Normal 128" xfId="3104"/>
    <cellStyle name="Normal 129" xfId="3105"/>
    <cellStyle name="Normal 13" xfId="3106"/>
    <cellStyle name="Normal 13 2 2" xfId="3668"/>
    <cellStyle name="Normal 13 2 3" xfId="3669"/>
    <cellStyle name="Normal 130" xfId="3107"/>
    <cellStyle name="Normal 131" xfId="3108"/>
    <cellStyle name="Normal 132" xfId="3109"/>
    <cellStyle name="Normal 133" xfId="3110"/>
    <cellStyle name="Normal 134" xfId="3111"/>
    <cellStyle name="Normal 135" xfId="3112"/>
    <cellStyle name="Normal 136" xfId="3113"/>
    <cellStyle name="Normal 137" xfId="3114"/>
    <cellStyle name="Normal 138" xfId="3115"/>
    <cellStyle name="Normal 139" xfId="3116"/>
    <cellStyle name="Normal 14" xfId="3117"/>
    <cellStyle name="Normal 140" xfId="3118"/>
    <cellStyle name="Normal 141" xfId="3119"/>
    <cellStyle name="Normal 142" xfId="3120"/>
    <cellStyle name="Normal 143" xfId="3121"/>
    <cellStyle name="Normal 144" xfId="3122"/>
    <cellStyle name="Normal 145" xfId="3123"/>
    <cellStyle name="Normal 146" xfId="3124"/>
    <cellStyle name="Normal 147" xfId="3125"/>
    <cellStyle name="Normal 148" xfId="3126"/>
    <cellStyle name="Normal 149" xfId="3127"/>
    <cellStyle name="Normal 15" xfId="3128"/>
    <cellStyle name="Normal 150" xfId="3129"/>
    <cellStyle name="Normal 151" xfId="3130"/>
    <cellStyle name="Normal 152" xfId="3131"/>
    <cellStyle name="Normal 152 2" xfId="3627"/>
    <cellStyle name="Normal 153" xfId="3132"/>
    <cellStyle name="Normal 154" xfId="3628"/>
    <cellStyle name="Normal 154 2" xfId="3661"/>
    <cellStyle name="Normal 155" xfId="3629"/>
    <cellStyle name="Normal 155 2" xfId="3648"/>
    <cellStyle name="Normal 156" xfId="3636"/>
    <cellStyle name="Normal 156 2" xfId="3671"/>
    <cellStyle name="Normal 156 3" xfId="3681"/>
    <cellStyle name="Normal 157" xfId="3638"/>
    <cellStyle name="Normal 158" xfId="3670"/>
    <cellStyle name="Normal 159" xfId="3672"/>
    <cellStyle name="Normal 159 2" xfId="3697"/>
    <cellStyle name="Normal 159 3" xfId="3734"/>
    <cellStyle name="Normal 16" xfId="3133"/>
    <cellStyle name="Normal 160" xfId="3680"/>
    <cellStyle name="Normal 161" xfId="3673"/>
    <cellStyle name="Normal 162" xfId="3679"/>
    <cellStyle name="Normal 163" xfId="3674"/>
    <cellStyle name="Normal 164" xfId="3678"/>
    <cellStyle name="Normal 165" xfId="3675"/>
    <cellStyle name="Normal 166" xfId="3677"/>
    <cellStyle name="Normal 167" xfId="3676"/>
    <cellStyle name="Normal 168" xfId="3691"/>
    <cellStyle name="Normal 169" xfId="3700"/>
    <cellStyle name="Normal 17" xfId="3134"/>
    <cellStyle name="Normal 170" xfId="3701"/>
    <cellStyle name="Normal 171" xfId="3702"/>
    <cellStyle name="Normal 172" xfId="3703"/>
    <cellStyle name="Normal 173" xfId="3708"/>
    <cellStyle name="Normal 174" xfId="3709"/>
    <cellStyle name="Normal 175" xfId="3710"/>
    <cellStyle name="Normal 176" xfId="3704"/>
    <cellStyle name="Normal 177" xfId="3707"/>
    <cellStyle name="Normal 178" xfId="3713"/>
    <cellStyle name="Normal 179" xfId="3715"/>
    <cellStyle name="Normal 18" xfId="3135"/>
    <cellStyle name="Normal 180" xfId="3716"/>
    <cellStyle name="Normal 181" xfId="3717"/>
    <cellStyle name="Normal 182" xfId="3718"/>
    <cellStyle name="Normal 183" xfId="3714"/>
    <cellStyle name="Normal 184" xfId="3712"/>
    <cellStyle name="Normal 185" xfId="3719"/>
    <cellStyle name="Normal 186" xfId="3720"/>
    <cellStyle name="Normal 187" xfId="3721"/>
    <cellStyle name="Normal 188" xfId="3711"/>
    <cellStyle name="Normal 189" xfId="3706"/>
    <cellStyle name="Normal 19" xfId="3136"/>
    <cellStyle name="Normal 190" xfId="3705"/>
    <cellStyle name="Normal 191" xfId="3733"/>
    <cellStyle name="Normal 2" xfId="3137"/>
    <cellStyle name="Normal 2 2" xfId="3138"/>
    <cellStyle name="Normal 2 2 2" xfId="3139"/>
    <cellStyle name="Normal 2 3" xfId="3140"/>
    <cellStyle name="Normal 2 4" xfId="3141"/>
    <cellStyle name="Normal 2 5" xfId="3298"/>
    <cellStyle name="Normal 2 6" xfId="3637"/>
    <cellStyle name="Normal 2_05 Doanh nghiep va Ca the (25)" xfId="3625"/>
    <cellStyle name="Normal 20" xfId="3142"/>
    <cellStyle name="Normal 21" xfId="3143"/>
    <cellStyle name="Normal 22" xfId="3144"/>
    <cellStyle name="Normal 23" xfId="3145"/>
    <cellStyle name="Normal 24" xfId="3146"/>
    <cellStyle name="Normal 25" xfId="3147"/>
    <cellStyle name="Normal 26" xfId="3148"/>
    <cellStyle name="Normal 27" xfId="3149"/>
    <cellStyle name="Normal 28" xfId="3150"/>
    <cellStyle name="Normal 29" xfId="3151"/>
    <cellStyle name="Normal 3" xfId="3152"/>
    <cellStyle name="Normal 3 2" xfId="3153"/>
    <cellStyle name="Normal 3 2 2" xfId="3154"/>
    <cellStyle name="Normal 3 2_06 NGTT LN,TS 2013 co so" xfId="3155"/>
    <cellStyle name="Normal 3 3" xfId="3156"/>
    <cellStyle name="Normal 3 4" xfId="3157"/>
    <cellStyle name="Normal 3_01 Don vi HC" xfId="3158"/>
    <cellStyle name="Normal 30" xfId="3159"/>
    <cellStyle name="Normal 31" xfId="3160"/>
    <cellStyle name="Normal 32" xfId="3161"/>
    <cellStyle name="Normal 33" xfId="3162"/>
    <cellStyle name="Normal 34" xfId="3163"/>
    <cellStyle name="Normal 35" xfId="3164"/>
    <cellStyle name="Normal 36" xfId="3165"/>
    <cellStyle name="Normal 37" xfId="3166"/>
    <cellStyle name="Normal 38" xfId="3167"/>
    <cellStyle name="Normal 39" xfId="3168"/>
    <cellStyle name="Normal 4" xfId="3169"/>
    <cellStyle name="Normal 4 2" xfId="3170"/>
    <cellStyle name="Normal 4 2 2" xfId="3171"/>
    <cellStyle name="Normal 4 3" xfId="3172"/>
    <cellStyle name="Normal 4_07 NGTT CN 2012" xfId="3173"/>
    <cellStyle name="Normal 40" xfId="3174"/>
    <cellStyle name="Normal 41" xfId="3175"/>
    <cellStyle name="Normal 42" xfId="3176"/>
    <cellStyle name="Normal 43" xfId="3177"/>
    <cellStyle name="Normal 44" xfId="3178"/>
    <cellStyle name="Normal 45" xfId="3179"/>
    <cellStyle name="Normal 46" xfId="3180"/>
    <cellStyle name="Normal 47" xfId="3181"/>
    <cellStyle name="Normal 48" xfId="3182"/>
    <cellStyle name="Normal 49" xfId="3183"/>
    <cellStyle name="Normal 5" xfId="3184"/>
    <cellStyle name="Normal 5 2" xfId="3185"/>
    <cellStyle name="Normal 5_Nien giam LNTS 2012 (ok)" xfId="3186"/>
    <cellStyle name="Normal 50" xfId="3187"/>
    <cellStyle name="Normal 51" xfId="3188"/>
    <cellStyle name="Normal 52" xfId="3189"/>
    <cellStyle name="Normal 53" xfId="3190"/>
    <cellStyle name="Normal 54" xfId="3191"/>
    <cellStyle name="Normal 55" xfId="3192"/>
    <cellStyle name="Normal 56" xfId="3193"/>
    <cellStyle name="Normal 57" xfId="3194"/>
    <cellStyle name="Normal 58" xfId="3195"/>
    <cellStyle name="Normal 59" xfId="3196"/>
    <cellStyle name="Normal 6" xfId="3197"/>
    <cellStyle name="Normal 6 2" xfId="3198"/>
    <cellStyle name="Normal 6_Nien giam LNTS 2012 (ok)" xfId="3199"/>
    <cellStyle name="Normal 60" xfId="3200"/>
    <cellStyle name="Normal 61" xfId="3201"/>
    <cellStyle name="Normal 62" xfId="3202"/>
    <cellStyle name="Normal 63" xfId="3203"/>
    <cellStyle name="Normal 64" xfId="3204"/>
    <cellStyle name="Normal 65" xfId="3205"/>
    <cellStyle name="Normal 66" xfId="3206"/>
    <cellStyle name="Normal 67" xfId="3207"/>
    <cellStyle name="Normal 68" xfId="3208"/>
    <cellStyle name="Normal 69" xfId="3209"/>
    <cellStyle name="Normal 7" xfId="3210"/>
    <cellStyle name="Normal 7 2" xfId="3211"/>
    <cellStyle name="Normal 7_Nien giam LNTS 2012 (ok)" xfId="3212"/>
    <cellStyle name="Normal 70" xfId="3213"/>
    <cellStyle name="Normal 71" xfId="3214"/>
    <cellStyle name="Normal 72" xfId="3215"/>
    <cellStyle name="Normal 73" xfId="3216"/>
    <cellStyle name="Normal 74" xfId="3217"/>
    <cellStyle name="Normal 75" xfId="3218"/>
    <cellStyle name="Normal 76" xfId="3219"/>
    <cellStyle name="Normal 77" xfId="3220"/>
    <cellStyle name="Normal 78" xfId="3221"/>
    <cellStyle name="Normal 79" xfId="3222"/>
    <cellStyle name="Normal 8" xfId="3223"/>
    <cellStyle name="Normal 8 2" xfId="3224"/>
    <cellStyle name="Normal 8_Nien giam LNTS 2012 (ok)" xfId="3225"/>
    <cellStyle name="Normal 80" xfId="3226"/>
    <cellStyle name="Normal 81" xfId="3227"/>
    <cellStyle name="Normal 82" xfId="3228"/>
    <cellStyle name="Normal 83" xfId="3229"/>
    <cellStyle name="Normal 84" xfId="3230"/>
    <cellStyle name="Normal 85" xfId="3231"/>
    <cellStyle name="Normal 86" xfId="3232"/>
    <cellStyle name="Normal 87" xfId="3233"/>
    <cellStyle name="Normal 88" xfId="3234"/>
    <cellStyle name="Normal 89" xfId="3235"/>
    <cellStyle name="Normal 9" xfId="3236"/>
    <cellStyle name="Normal 9 2" xfId="3237"/>
    <cellStyle name="Normal 90" xfId="3238"/>
    <cellStyle name="Normal 91" xfId="3239"/>
    <cellStyle name="Normal 92" xfId="3240"/>
    <cellStyle name="Normal 93" xfId="3241"/>
    <cellStyle name="Normal 94" xfId="3242"/>
    <cellStyle name="Normal 95" xfId="3243"/>
    <cellStyle name="Normal 96" xfId="3244"/>
    <cellStyle name="Normal 97" xfId="3245"/>
    <cellStyle name="Normal 98" xfId="3246"/>
    <cellStyle name="Normal 99" xfId="3247"/>
    <cellStyle name="Normal_02.NGTT2009-DSLDok 2 2 2" xfId="3645"/>
    <cellStyle name="Normal_03NN2002" xfId="3649"/>
    <cellStyle name="Normal_03NN2002_NG DD 2009 - Chan nuoi " xfId="3650"/>
    <cellStyle name="Normal_03NN2002_NG DD 2009 - Trong trot" xfId="3651"/>
    <cellStyle name="Normal_03NN2002_NG DD 2009 - Trong trot_Book4" xfId="3652"/>
    <cellStyle name="Normal_03NN2002_Nongnghiep_MaketNongnghiep(1)" xfId="3653"/>
    <cellStyle name="Normal_03NN2002_Nongnghiep_Nien Giam day du 2011. TrongTrot_22.5.2011" xfId="3654"/>
    <cellStyle name="Normal_03NN2002_Nongnghiep_Nien Giam day du 2011. TrongTrot_24.5.2011" xfId="3655"/>
    <cellStyle name="Normal_05 Doanh nghiep 2009 (22.5)" xfId="3663"/>
    <cellStyle name="Normal_07. NGTT2009-NNok" xfId="3656"/>
    <cellStyle name="Normal_10MuclucNien Giam" xfId="3640"/>
    <cellStyle name="Normal_2Daotao2005 2" xfId="3666"/>
    <cellStyle name="Normal_Book1" xfId="3667"/>
    <cellStyle name="Normal_Book1 2" xfId="3644"/>
    <cellStyle name="Normal_Book1_1" xfId="3664"/>
    <cellStyle name="Normal_Book2" xfId="3657"/>
    <cellStyle name="Normal_ca the NGDD 2011" xfId="3665"/>
    <cellStyle name="Normal_DatDai(1)" xfId="3635"/>
    <cellStyle name="Normal_KTTV(1)" xfId="3634"/>
    <cellStyle name="Normal_Market-NG-tomtat-2007" xfId="3643"/>
    <cellStyle name="Normal_Market-NG-tomtat-2007 2" xfId="3646"/>
    <cellStyle name="Normal_Mau-NGTK-day-du-2006 2" xfId="3642"/>
    <cellStyle name="Normal_NGTK-day-du-2006_Chi-Hien 2" xfId="3647"/>
    <cellStyle name="Normal_Nongnghiep" xfId="3658"/>
    <cellStyle name="Normal_Sheet10" xfId="3633"/>
    <cellStyle name="Normal_Trongtrot 85-98" xfId="3659"/>
    <cellStyle name="Normal_Trongtrot 85-98_Book2" xfId="3660"/>
    <cellStyle name="Normal_uoc_2007_lao_dong_PA3 2" xfId="3641"/>
    <cellStyle name="Note 2" xfId="3248"/>
    <cellStyle name="Note 2 2" xfId="3730"/>
    <cellStyle name="Output 2" xfId="3249"/>
    <cellStyle name="Output 2 2" xfId="3731"/>
    <cellStyle name="Percent [2]" xfId="3250"/>
    <cellStyle name="Percent 2" xfId="3251"/>
    <cellStyle name="Percent 3" xfId="3639"/>
    <cellStyle name="Percent 4" xfId="3698"/>
    <cellStyle name="Style 1" xfId="3252"/>
    <cellStyle name="Style 1 2" xfId="3253"/>
    <cellStyle name="Style 10" xfId="3254"/>
    <cellStyle name="Style 11" xfId="3255"/>
    <cellStyle name="Style 2" xfId="3256"/>
    <cellStyle name="Style 3" xfId="3257"/>
    <cellStyle name="Style 3 2" xfId="3258"/>
    <cellStyle name="Style 4" xfId="3259"/>
    <cellStyle name="Style 5" xfId="3260"/>
    <cellStyle name="Style 6" xfId="3261"/>
    <cellStyle name="Style 7" xfId="3262"/>
    <cellStyle name="Style 8" xfId="3263"/>
    <cellStyle name="Style 9" xfId="3264"/>
    <cellStyle name="Style1" xfId="3265"/>
    <cellStyle name="Style2" xfId="3266"/>
    <cellStyle name="Style3" xfId="3267"/>
    <cellStyle name="Style4" xfId="3268"/>
    <cellStyle name="Style5" xfId="3269"/>
    <cellStyle name="Style6" xfId="3270"/>
    <cellStyle name="Style7" xfId="3271"/>
    <cellStyle name="subhead" xfId="3272"/>
    <cellStyle name="thvt" xfId="3273"/>
    <cellStyle name="Total 2" xfId="3274"/>
    <cellStyle name="Total 2 2" xfId="3732"/>
    <cellStyle name="Total 3" xfId="3699"/>
    <cellStyle name="Warning Text 2" xfId="3275"/>
    <cellStyle name="ปกติ_gdp2006q4" xfId="3276"/>
    <cellStyle name=" [0.00]_ Att. 1- Cover" xfId="3295"/>
    <cellStyle name="_ Att. 1- Cover" xfId="3296"/>
    <cellStyle name="?_ Att. 1- Cover" xfId="3297"/>
    <cellStyle name="똿뗦먛귟 [0.00]_PRODUCT DETAIL Q1" xfId="3277"/>
    <cellStyle name="똿뗦먛귟_PRODUCT DETAIL Q1" xfId="3278"/>
    <cellStyle name="믅됞 [0.00]_PRODUCT DETAIL Q1" xfId="3279"/>
    <cellStyle name="믅됞_PRODUCT DETAIL Q1" xfId="3280"/>
    <cellStyle name="백분율_95" xfId="3281"/>
    <cellStyle name="뷭?_BOOKSHIP" xfId="3282"/>
    <cellStyle name="콤마 [0]_1202" xfId="3286"/>
    <cellStyle name="콤마_1202" xfId="3287"/>
    <cellStyle name="통화 [0]_1202" xfId="3288"/>
    <cellStyle name="통화_1202" xfId="3289"/>
    <cellStyle name="표준_(정보부문)월별인원계획" xfId="3290"/>
    <cellStyle name="一般_99Q3647-ALL-CAS2" xfId="3283"/>
    <cellStyle name="千分位[0]_Book1" xfId="3284"/>
    <cellStyle name="千分位_99Q3647-ALL-CAS2" xfId="3285"/>
    <cellStyle name="標準_list of commodities" xfId="3291"/>
    <cellStyle name="貨幣 [0]_Book1" xfId="3292"/>
    <cellStyle name="貨幣[0]_BRE" xfId="3293"/>
    <cellStyle name="貨幣_Book1" xfId="32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84" Type="http://schemas.openxmlformats.org/officeDocument/2006/relationships/externalLink" Target="externalLinks/externalLink17.xml"/><Relationship Id="rId89"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7.xml"/><Relationship Id="rId79" Type="http://schemas.openxmlformats.org/officeDocument/2006/relationships/externalLink" Target="externalLinks/externalLink12.xml"/><Relationship Id="rId5" Type="http://schemas.openxmlformats.org/officeDocument/2006/relationships/worksheet" Target="worksheets/sheet5.xml"/><Relationship Id="rId90" Type="http://schemas.openxmlformats.org/officeDocument/2006/relationships/externalLink" Target="externalLinks/externalLink23.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externalLink" Target="externalLinks/externalLink2.xml"/><Relationship Id="rId80" Type="http://schemas.openxmlformats.org/officeDocument/2006/relationships/externalLink" Target="externalLinks/externalLink13.xml"/><Relationship Id="rId85"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83" Type="http://schemas.openxmlformats.org/officeDocument/2006/relationships/externalLink" Target="externalLinks/externalLink16.xml"/><Relationship Id="rId88" Type="http://schemas.openxmlformats.org/officeDocument/2006/relationships/externalLink" Target="externalLinks/externalLink21.xml"/><Relationship Id="rId91" Type="http://schemas.openxmlformats.org/officeDocument/2006/relationships/externalLink" Target="externalLinks/externalLink24.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externalLink" Target="externalLinks/externalLink11.xml"/><Relationship Id="rId81" Type="http://schemas.openxmlformats.org/officeDocument/2006/relationships/externalLink" Target="externalLinks/externalLink14.xml"/><Relationship Id="rId86" Type="http://schemas.openxmlformats.org/officeDocument/2006/relationships/externalLink" Target="externalLinks/externalLink19.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xml"/><Relationship Id="rId92" Type="http://schemas.openxmlformats.org/officeDocument/2006/relationships/externalLink" Target="externalLinks/externalLink2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0.xml"/><Relationship Id="rId61" Type="http://schemas.openxmlformats.org/officeDocument/2006/relationships/worksheet" Target="worksheets/sheet61.xml"/><Relationship Id="rId82" Type="http://schemas.openxmlformats.org/officeDocument/2006/relationships/externalLink" Target="externalLinks/externalLink1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0.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93" Type="http://schemas.openxmlformats.org/officeDocument/2006/relationships/externalLink" Target="externalLinks/externalLink26.xml"/><Relationship Id="rId98"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2133600</xdr:colOff>
      <xdr:row>2</xdr:row>
      <xdr:rowOff>67859</xdr:rowOff>
    </xdr:from>
    <xdr:to>
      <xdr:col>0</xdr:col>
      <xdr:colOff>4095750</xdr:colOff>
      <xdr:row>2</xdr:row>
      <xdr:rowOff>75015</xdr:rowOff>
    </xdr:to>
    <xdr:cxnSp macro="">
      <xdr:nvCxnSpPr>
        <xdr:cNvPr id="3" name="Straight Connector 2"/>
        <xdr:cNvCxnSpPr/>
      </xdr:nvCxnSpPr>
      <xdr:spPr>
        <a:xfrm flipV="1">
          <a:off x="2133600" y="791759"/>
          <a:ext cx="1962150" cy="71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1219200" y="0"/>
          <a:ext cx="0" cy="0"/>
        </a:xfrm>
        <a:prstGeom prst="rect">
          <a:avLst/>
        </a:prstGeom>
        <a:solidFill>
          <a:srgbClr val="FFFFFF"/>
        </a:solidFill>
        <a:ln w="9525">
          <a:no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3" name="Rectangle 2"/>
        <xdr:cNvSpPr>
          <a:spLocks noChangeArrowheads="1"/>
        </xdr:cNvSpPr>
      </xdr:nvSpPr>
      <xdr:spPr bwMode="auto">
        <a:xfrm>
          <a:off x="1219200" y="0"/>
          <a:ext cx="0" cy="0"/>
        </a:xfrm>
        <a:prstGeom prst="rect">
          <a:avLst/>
        </a:prstGeom>
        <a:solidFill>
          <a:srgbClr val="FFFFFF"/>
        </a:solidFill>
        <a:ln w="9525">
          <a:no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4" name="Rectangle 3"/>
        <xdr:cNvSpPr>
          <a:spLocks noChangeArrowheads="1"/>
        </xdr:cNvSpPr>
      </xdr:nvSpPr>
      <xdr:spPr bwMode="auto">
        <a:xfrm>
          <a:off x="1219200" y="0"/>
          <a:ext cx="0" cy="0"/>
        </a:xfrm>
        <a:prstGeom prst="rect">
          <a:avLst/>
        </a:prstGeom>
        <a:solidFill>
          <a:srgbClr val="FFFFFF"/>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1828800" y="0"/>
          <a:ext cx="0" cy="0"/>
        </a:xfrm>
        <a:prstGeom prst="rect">
          <a:avLst/>
        </a:prstGeom>
        <a:solidFill>
          <a:srgbClr val="FFFFFF"/>
        </a:solidFill>
        <a:ln w="9525">
          <a:no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3" name="Rectangle 2"/>
        <xdr:cNvSpPr>
          <a:spLocks noChangeArrowheads="1"/>
        </xdr:cNvSpPr>
      </xdr:nvSpPr>
      <xdr:spPr bwMode="auto">
        <a:xfrm>
          <a:off x="1828800" y="0"/>
          <a:ext cx="0" cy="0"/>
        </a:xfrm>
        <a:prstGeom prst="rect">
          <a:avLst/>
        </a:prstGeom>
        <a:solidFill>
          <a:srgbClr val="FFFFFF"/>
        </a:solidFill>
        <a:ln w="9525">
          <a:noFill/>
          <a:miter lim="800000"/>
          <a:headEnd/>
          <a:tailEnd/>
        </a:ln>
      </xdr:spPr>
    </xdr:sp>
    <xdr:clientData/>
  </xdr:twoCellAnchor>
  <xdr:twoCellAnchor>
    <xdr:from>
      <xdr:col>1</xdr:col>
      <xdr:colOff>0</xdr:colOff>
      <xdr:row>0</xdr:row>
      <xdr:rowOff>0</xdr:rowOff>
    </xdr:from>
    <xdr:to>
      <xdr:col>1</xdr:col>
      <xdr:colOff>0</xdr:colOff>
      <xdr:row>0</xdr:row>
      <xdr:rowOff>0</xdr:rowOff>
    </xdr:to>
    <xdr:sp macro="" textlink="">
      <xdr:nvSpPr>
        <xdr:cNvPr id="4" name="Rectangle 3"/>
        <xdr:cNvSpPr>
          <a:spLocks noChangeArrowheads="1"/>
        </xdr:cNvSpPr>
      </xdr:nvSpPr>
      <xdr:spPr bwMode="auto">
        <a:xfrm>
          <a:off x="1828800" y="0"/>
          <a:ext cx="0" cy="0"/>
        </a:xfrm>
        <a:prstGeom prst="rect">
          <a:avLst/>
        </a:prstGeom>
        <a:solidFill>
          <a:srgbClr val="FFFFFF"/>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1400175" y="0"/>
          <a:ext cx="95250" cy="0"/>
        </a:xfrm>
        <a:prstGeom prst="rect">
          <a:avLst/>
        </a:prstGeom>
        <a:solidFill>
          <a:srgbClr val="FFFFFF"/>
        </a:solidFill>
        <a:ln w="9525">
          <a:noFill/>
          <a:miter lim="800000"/>
          <a:headEnd/>
          <a:tailEnd/>
        </a:ln>
      </xdr:spPr>
    </xdr:sp>
    <xdr:clientData/>
  </xdr:twoCellAnchor>
  <xdr:twoCellAnchor>
    <xdr:from>
      <xdr:col>5</xdr:col>
      <xdr:colOff>0</xdr:colOff>
      <xdr:row>0</xdr:row>
      <xdr:rowOff>0</xdr:rowOff>
    </xdr:from>
    <xdr:to>
      <xdr:col>5</xdr:col>
      <xdr:colOff>0</xdr:colOff>
      <xdr:row>0</xdr:row>
      <xdr:rowOff>0</xdr:rowOff>
    </xdr:to>
    <xdr:sp macro="" textlink="">
      <xdr:nvSpPr>
        <xdr:cNvPr id="3" name="Rectangle 2"/>
        <xdr:cNvSpPr>
          <a:spLocks noChangeArrowheads="1"/>
        </xdr:cNvSpPr>
      </xdr:nvSpPr>
      <xdr:spPr bwMode="auto">
        <a:xfrm>
          <a:off x="1447800" y="0"/>
          <a:ext cx="95250" cy="0"/>
        </a:xfrm>
        <a:prstGeom prst="rect">
          <a:avLst/>
        </a:prstGeom>
        <a:solidFill>
          <a:srgbClr val="FFFFFF"/>
        </a:solidFill>
        <a:ln w="9525">
          <a:noFill/>
          <a:miter lim="800000"/>
          <a:headEnd/>
          <a:tailEnd/>
        </a:ln>
      </xdr:spPr>
    </xdr:sp>
    <xdr:clientData/>
  </xdr:twoCellAnchor>
  <xdr:twoCellAnchor>
    <xdr:from>
      <xdr:col>5</xdr:col>
      <xdr:colOff>0</xdr:colOff>
      <xdr:row>0</xdr:row>
      <xdr:rowOff>0</xdr:rowOff>
    </xdr:from>
    <xdr:to>
      <xdr:col>5</xdr:col>
      <xdr:colOff>0</xdr:colOff>
      <xdr:row>0</xdr:row>
      <xdr:rowOff>0</xdr:rowOff>
    </xdr:to>
    <xdr:sp macro="" textlink="">
      <xdr:nvSpPr>
        <xdr:cNvPr id="4" name="Rectangle 3"/>
        <xdr:cNvSpPr>
          <a:spLocks noChangeArrowheads="1"/>
        </xdr:cNvSpPr>
      </xdr:nvSpPr>
      <xdr:spPr bwMode="auto">
        <a:xfrm>
          <a:off x="1466850" y="0"/>
          <a:ext cx="95250" cy="0"/>
        </a:xfrm>
        <a:prstGeom prst="rect">
          <a:avLst/>
        </a:prstGeom>
        <a:solidFill>
          <a:srgbClr val="FFFFFF"/>
        </a:solid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Rectangle 1"/>
        <xdr:cNvSpPr>
          <a:spLocks noChangeArrowheads="1"/>
        </xdr:cNvSpPr>
      </xdr:nvSpPr>
      <xdr:spPr bwMode="auto">
        <a:xfrm>
          <a:off x="2438400" y="0"/>
          <a:ext cx="0" cy="0"/>
        </a:xfrm>
        <a:prstGeom prst="rect">
          <a:avLst/>
        </a:prstGeom>
        <a:solidFill>
          <a:srgbClr val="FFFFFF"/>
        </a:solidFill>
        <a:ln w="9525">
          <a:noFill/>
          <a:miter lim="800000"/>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3" name="Rectangle 2"/>
        <xdr:cNvSpPr>
          <a:spLocks noChangeArrowheads="1"/>
        </xdr:cNvSpPr>
      </xdr:nvSpPr>
      <xdr:spPr bwMode="auto">
        <a:xfrm>
          <a:off x="2438400" y="0"/>
          <a:ext cx="0" cy="0"/>
        </a:xfrm>
        <a:prstGeom prst="rect">
          <a:avLst/>
        </a:prstGeom>
        <a:solidFill>
          <a:srgbClr val="FFFFFF"/>
        </a:solidFill>
        <a:ln w="9525">
          <a:noFill/>
          <a:miter lim="800000"/>
          <a:headEnd/>
          <a:tailEnd/>
        </a:ln>
      </xdr:spPr>
    </xdr:sp>
    <xdr:clientData/>
  </xdr:twoCellAnchor>
  <xdr:twoCellAnchor>
    <xdr:from>
      <xdr:col>2</xdr:col>
      <xdr:colOff>0</xdr:colOff>
      <xdr:row>0</xdr:row>
      <xdr:rowOff>0</xdr:rowOff>
    </xdr:from>
    <xdr:to>
      <xdr:col>2</xdr:col>
      <xdr:colOff>0</xdr:colOff>
      <xdr:row>0</xdr:row>
      <xdr:rowOff>0</xdr:rowOff>
    </xdr:to>
    <xdr:sp macro="" textlink="">
      <xdr:nvSpPr>
        <xdr:cNvPr id="4" name="Rectangle 3"/>
        <xdr:cNvSpPr>
          <a:spLocks noChangeArrowheads="1"/>
        </xdr:cNvSpPr>
      </xdr:nvSpPr>
      <xdr:spPr bwMode="auto">
        <a:xfrm>
          <a:off x="2438400" y="0"/>
          <a:ext cx="0" cy="0"/>
        </a:xfrm>
        <a:prstGeom prst="rect">
          <a:avLst/>
        </a:prstGeom>
        <a:solidFill>
          <a:srgbClr val="FFFFFF"/>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xdr:cNvSpPr>
          <a:spLocks noChangeArrowheads="1"/>
        </xdr:cNvSpPr>
      </xdr:nvSpPr>
      <xdr:spPr bwMode="auto">
        <a:xfrm>
          <a:off x="1400175" y="0"/>
          <a:ext cx="95250" cy="0"/>
        </a:xfrm>
        <a:prstGeom prst="rect">
          <a:avLst/>
        </a:prstGeom>
        <a:solidFill>
          <a:srgbClr val="FFFFFF"/>
        </a:solidFill>
        <a:ln w="9525">
          <a:no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3" name="Rectangle 2"/>
        <xdr:cNvSpPr>
          <a:spLocks noChangeArrowheads="1"/>
        </xdr:cNvSpPr>
      </xdr:nvSpPr>
      <xdr:spPr bwMode="auto">
        <a:xfrm>
          <a:off x="1447800" y="0"/>
          <a:ext cx="95250" cy="0"/>
        </a:xfrm>
        <a:prstGeom prst="rect">
          <a:avLst/>
        </a:prstGeom>
        <a:solidFill>
          <a:srgbClr val="FFFFFF"/>
        </a:solidFill>
        <a:ln w="9525">
          <a:no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4" name="Rectangle 3"/>
        <xdr:cNvSpPr>
          <a:spLocks noChangeArrowheads="1"/>
        </xdr:cNvSpPr>
      </xdr:nvSpPr>
      <xdr:spPr bwMode="auto">
        <a:xfrm>
          <a:off x="1466850" y="0"/>
          <a:ext cx="95250" cy="0"/>
        </a:xfrm>
        <a:prstGeom prst="rect">
          <a:avLst/>
        </a:prstGeom>
        <a:solidFill>
          <a:srgbClr val="FFFFFF"/>
        </a:solidFill>
        <a:ln w="9525">
          <a:no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5" name="Rectangle 4"/>
        <xdr:cNvSpPr>
          <a:spLocks noChangeArrowheads="1"/>
        </xdr:cNvSpPr>
      </xdr:nvSpPr>
      <xdr:spPr bwMode="auto">
        <a:xfrm>
          <a:off x="1400175" y="0"/>
          <a:ext cx="95250" cy="0"/>
        </a:xfrm>
        <a:prstGeom prst="rect">
          <a:avLst/>
        </a:prstGeom>
        <a:solidFill>
          <a:srgbClr val="FFFFFF"/>
        </a:solidFill>
        <a:ln w="9525">
          <a:no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 name="Rectangle 5"/>
        <xdr:cNvSpPr>
          <a:spLocks noChangeArrowheads="1"/>
        </xdr:cNvSpPr>
      </xdr:nvSpPr>
      <xdr:spPr bwMode="auto">
        <a:xfrm>
          <a:off x="1447800" y="0"/>
          <a:ext cx="95250" cy="0"/>
        </a:xfrm>
        <a:prstGeom prst="rect">
          <a:avLst/>
        </a:prstGeom>
        <a:solidFill>
          <a:srgbClr val="FFFFFF"/>
        </a:solidFill>
        <a:ln w="9525">
          <a:no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 name="Rectangle 6"/>
        <xdr:cNvSpPr>
          <a:spLocks noChangeArrowheads="1"/>
        </xdr:cNvSpPr>
      </xdr:nvSpPr>
      <xdr:spPr bwMode="auto">
        <a:xfrm>
          <a:off x="1466850" y="0"/>
          <a:ext cx="95250" cy="0"/>
        </a:xfrm>
        <a:prstGeom prst="rect">
          <a:avLst/>
        </a:prstGeom>
        <a:solidFill>
          <a:srgbClr val="FFFFFF"/>
        </a:solid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0</xdr:colOff>
      <xdr:row>25</xdr:row>
      <xdr:rowOff>0</xdr:rowOff>
    </xdr:to>
    <xdr:sp macro="" textlink="">
      <xdr:nvSpPr>
        <xdr:cNvPr id="2" name="Rectangle 1"/>
        <xdr:cNvSpPr>
          <a:spLocks noChangeArrowheads="1"/>
        </xdr:cNvSpPr>
      </xdr:nvSpPr>
      <xdr:spPr bwMode="auto">
        <a:xfrm>
          <a:off x="914400" y="809625"/>
          <a:ext cx="0" cy="0"/>
        </a:xfrm>
        <a:prstGeom prst="rect">
          <a:avLst/>
        </a:prstGeom>
        <a:solidFill>
          <a:srgbClr val="FFFFFF"/>
        </a:solidFill>
        <a:ln w="9525">
          <a:noFill/>
          <a:miter lim="800000"/>
          <a:headEnd/>
          <a:tailEnd/>
        </a:ln>
      </xdr:spPr>
    </xdr:sp>
    <xdr:clientData/>
  </xdr:twoCellAnchor>
  <xdr:twoCellAnchor>
    <xdr:from>
      <xdr:col>2</xdr:col>
      <xdr:colOff>0</xdr:colOff>
      <xdr:row>25</xdr:row>
      <xdr:rowOff>0</xdr:rowOff>
    </xdr:from>
    <xdr:to>
      <xdr:col>2</xdr:col>
      <xdr:colOff>0</xdr:colOff>
      <xdr:row>25</xdr:row>
      <xdr:rowOff>0</xdr:rowOff>
    </xdr:to>
    <xdr:sp macro="" textlink="">
      <xdr:nvSpPr>
        <xdr:cNvPr id="3" name="Rectangle 2"/>
        <xdr:cNvSpPr>
          <a:spLocks noChangeArrowheads="1"/>
        </xdr:cNvSpPr>
      </xdr:nvSpPr>
      <xdr:spPr bwMode="auto">
        <a:xfrm>
          <a:off x="914400" y="809625"/>
          <a:ext cx="0" cy="0"/>
        </a:xfrm>
        <a:prstGeom prst="rect">
          <a:avLst/>
        </a:prstGeom>
        <a:solidFill>
          <a:srgbClr val="FFFFFF"/>
        </a:solidFill>
        <a:ln w="9525">
          <a:noFill/>
          <a:miter lim="800000"/>
          <a:headEnd/>
          <a:tailEnd/>
        </a:ln>
      </xdr:spPr>
    </xdr:sp>
    <xdr:clientData/>
  </xdr:twoCellAnchor>
  <xdr:twoCellAnchor>
    <xdr:from>
      <xdr:col>2</xdr:col>
      <xdr:colOff>0</xdr:colOff>
      <xdr:row>25</xdr:row>
      <xdr:rowOff>0</xdr:rowOff>
    </xdr:from>
    <xdr:to>
      <xdr:col>2</xdr:col>
      <xdr:colOff>0</xdr:colOff>
      <xdr:row>25</xdr:row>
      <xdr:rowOff>0</xdr:rowOff>
    </xdr:to>
    <xdr:sp macro="" textlink="">
      <xdr:nvSpPr>
        <xdr:cNvPr id="4" name="Rectangle 3"/>
        <xdr:cNvSpPr>
          <a:spLocks noChangeArrowheads="1"/>
        </xdr:cNvSpPr>
      </xdr:nvSpPr>
      <xdr:spPr bwMode="auto">
        <a:xfrm>
          <a:off x="914400" y="809625"/>
          <a:ext cx="0" cy="0"/>
        </a:xfrm>
        <a:prstGeom prst="rect">
          <a:avLst/>
        </a:prstGeom>
        <a:solidFill>
          <a:srgbClr val="FFFFFF"/>
        </a:solidFill>
        <a:ln w="9525">
          <a:noFill/>
          <a:miter lim="800000"/>
          <a:headEnd/>
          <a:tailEnd/>
        </a:ln>
      </xdr:spPr>
    </xdr:sp>
    <xdr:clientData/>
  </xdr:twoCellAnchor>
  <xdr:twoCellAnchor>
    <xdr:from>
      <xdr:col>2</xdr:col>
      <xdr:colOff>0</xdr:colOff>
      <xdr:row>39</xdr:row>
      <xdr:rowOff>0</xdr:rowOff>
    </xdr:from>
    <xdr:to>
      <xdr:col>2</xdr:col>
      <xdr:colOff>0</xdr:colOff>
      <xdr:row>39</xdr:row>
      <xdr:rowOff>0</xdr:rowOff>
    </xdr:to>
    <xdr:sp macro="" textlink="">
      <xdr:nvSpPr>
        <xdr:cNvPr id="5" name="Rectangle 4"/>
        <xdr:cNvSpPr>
          <a:spLocks noChangeArrowheads="1"/>
        </xdr:cNvSpPr>
      </xdr:nvSpPr>
      <xdr:spPr bwMode="auto">
        <a:xfrm>
          <a:off x="914400" y="3076575"/>
          <a:ext cx="0" cy="0"/>
        </a:xfrm>
        <a:prstGeom prst="rect">
          <a:avLst/>
        </a:prstGeom>
        <a:solidFill>
          <a:srgbClr val="FFFFFF"/>
        </a:solidFill>
        <a:ln w="9525">
          <a:noFill/>
          <a:miter lim="800000"/>
          <a:headEnd/>
          <a:tailEnd/>
        </a:ln>
      </xdr:spPr>
    </xdr:sp>
    <xdr:clientData/>
  </xdr:twoCellAnchor>
  <xdr:twoCellAnchor>
    <xdr:from>
      <xdr:col>2</xdr:col>
      <xdr:colOff>0</xdr:colOff>
      <xdr:row>39</xdr:row>
      <xdr:rowOff>0</xdr:rowOff>
    </xdr:from>
    <xdr:to>
      <xdr:col>2</xdr:col>
      <xdr:colOff>0</xdr:colOff>
      <xdr:row>39</xdr:row>
      <xdr:rowOff>0</xdr:rowOff>
    </xdr:to>
    <xdr:sp macro="" textlink="">
      <xdr:nvSpPr>
        <xdr:cNvPr id="6" name="Rectangle 5"/>
        <xdr:cNvSpPr>
          <a:spLocks noChangeArrowheads="1"/>
        </xdr:cNvSpPr>
      </xdr:nvSpPr>
      <xdr:spPr bwMode="auto">
        <a:xfrm>
          <a:off x="914400" y="3076575"/>
          <a:ext cx="0" cy="0"/>
        </a:xfrm>
        <a:prstGeom prst="rect">
          <a:avLst/>
        </a:prstGeom>
        <a:solidFill>
          <a:srgbClr val="FFFFFF"/>
        </a:solidFill>
        <a:ln w="9525">
          <a:noFill/>
          <a:miter lim="800000"/>
          <a:headEnd/>
          <a:tailEnd/>
        </a:ln>
      </xdr:spPr>
    </xdr:sp>
    <xdr:clientData/>
  </xdr:twoCellAnchor>
  <xdr:twoCellAnchor>
    <xdr:from>
      <xdr:col>2</xdr:col>
      <xdr:colOff>0</xdr:colOff>
      <xdr:row>39</xdr:row>
      <xdr:rowOff>0</xdr:rowOff>
    </xdr:from>
    <xdr:to>
      <xdr:col>2</xdr:col>
      <xdr:colOff>0</xdr:colOff>
      <xdr:row>39</xdr:row>
      <xdr:rowOff>0</xdr:rowOff>
    </xdr:to>
    <xdr:sp macro="" textlink="">
      <xdr:nvSpPr>
        <xdr:cNvPr id="7" name="Rectangle 6"/>
        <xdr:cNvSpPr>
          <a:spLocks noChangeArrowheads="1"/>
        </xdr:cNvSpPr>
      </xdr:nvSpPr>
      <xdr:spPr bwMode="auto">
        <a:xfrm>
          <a:off x="914400" y="3076575"/>
          <a:ext cx="0" cy="0"/>
        </a:xfrm>
        <a:prstGeom prst="rect">
          <a:avLst/>
        </a:prstGeom>
        <a:solidFill>
          <a:srgbClr val="FFFFFF"/>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IENGIAM\NGDD\NGDD2012\BAN%20GUI\Cong%20nghiep%202012%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IENGIAM\NGDD\NGDD2011\Ban%20Excel%20Nien%20giam%202011\08%20Cong%20nghiep%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5nam\Thanh%20Toan\DOCUMENT\DAUTHAU\Dungquat\GOI3\DUNGQUAT-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hop19b1\MAKETchuan\2.5nam\Thanh%20Toan\DOCUMENT\DAUTHAU\Dungquat\GOI3\DUNGQUAT-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hung\00000_Niengamdaydu_2007\NGA\2.5nam\Thanh%20Toan\DOCUMENT\DAUTHAU\Dungquat\GOI3\DUNGQUAT-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5nam\Thanh%20Toan\DOCUMENT\DAUTHAU\Dungquat\GOI3\DUNGQUAT-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THAIBAO\THU%20VIEN%20TN\d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VPQH\Dia%20mem\Sai%20gon\du%20to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hung\00000_Niengamdaydu_2007\NGA\Nam\10Nam\xaydungcntt98\dung\&#167;&#222;a%20ph&#173;&#172;ng%2095-96%20(V&#232;n,%20TSC&#167;)%20hai%20gi&#18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an\0tonghop1\10Nam\10nam\xaydungcntt98\dung\&#167;&#222;a%20ph&#173;&#172;ng%2095-96%20(V&#232;n,%20TSC&#167;)%20hai%20gi&#1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am\10Nam\xaydungcntt98\dung\&#167;&#222;a%20ph&#173;&#172;ng%2095-96%20(V&#232;n,%20TSC&#167;)%20hai%20gi&#18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ocuments%20and%20Settings\tqvuong\Local%20Settings\Temporary%20Internet%20Files\Content.IE5\O5IZ0TU7\Hieu\Data\Nien%20giam\Hoan\Nien%20giam%2095-2002\NN95-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Hieu\Data\Nien%20giam\Hoan\Nien%20giam%2095-2002\NN95-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Nhung\00000_Niengamdaydu_2007\NGA\Hieu\Data\Nien%20giam\Hoan\Nien%20giam%2095-2002\NN95-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ieu\Data\Nien%20giam\Hoan\Nien%20giam%2095-2002\NN95-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5nam\Thanh%20Toan\CS3408\Standard\RP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hung\00000_Niengamdaydu_2007\NGA\2.5nam\Thanh%20Toan\CS3408\Standard\RP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hop19b1\MAKETchuan\2.5nam\Thanh%20Toan\CS3408\Standard\RP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5nam\Thanh%20Toan\CS3408\Standard\RP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Minh.T.T\NXLam\NXL-2001\Ha%20Noi%20Plaza\Tham%20dinh%20lai\Tai%20lieu%20A%20cap\TD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Minh.T.T\NXLam\Nxl-2000\Chu%20Hoang\Hanoi%20Group\My%20Documents\Phan%20Huy\DGIAGOC\1999\HANO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dnhung\Local%20Settings\Temporary%20Internet%20Files\Content.IE5\DDGHN3UU\Nam\10Nam\xaydungcntt98\dung\&#167;&#222;a%20ph&#173;&#172;ng%2095-96%20(V&#232;n,%20TSC&#167;)%20hai%20gi&#18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2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A%20TK/D&#194;N%20S&#7888;%202020/D&#194;N%20S&#7888;%20&#272;I&#7872;U%20CH&#7880;NH%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TL33-13.14"/>
      <sheetName val="tlđm190337,8"/>
      <sheetName val="GC190337,8"/>
      <sheetName val="033,7,8"/>
      <sheetName val="TL033 ,2,4"/>
      <sheetName val="TL 0331,2"/>
      <sheetName val="033-1,4"/>
      <sheetName val="TL033,19,5"/>
      <sheetName val="gVL"/>
      <sheetName val="Lap ®at ®hÖn"/>
      <sheetName val="[PNT-P3.xlsUTong hop (2)"/>
      <sheetName val="Km276 - Ke277"/>
      <sheetName val="[PNT-P3.xlsUKm279 - Km280"/>
      <sheetName val="Du tnan chi tiet coc nuoc"/>
      <sheetName val="Baocao"/>
      <sheetName val="UT"/>
      <sheetName val="TongHopHD"/>
      <sheetName val="7000 000"/>
      <sheetName val="Áo"/>
      <sheetName val="XNxlva sxthanKCIÉ"/>
      <sheetName val="K43"/>
      <sheetName val="THKL"/>
      <sheetName val="PL43"/>
      <sheetName val="K43+0.00 - 338 Trai"/>
      <sheetName val="Tong (op"/>
      <sheetName val="Coc 4ieu"/>
      <sheetName val="chieud_x0005__x0000__x0000__x0000_"/>
      <sheetName val="gìIÏÝ_x001c_Ã_x0008_ç¾{è"/>
      <sheetName val="ESTI."/>
      <sheetName val="DI-ESTI"/>
      <sheetName val="CV den trong to?g"/>
      <sheetName val="?0000000"/>
      <sheetName val="GS02-thu0TM"/>
      <sheetName val="Don gia"/>
      <sheetName val="Nhap du lieu"/>
      <sheetName val="Package1"/>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TNghiªm T_x0002_ "/>
      <sheetName val="tt-_x0014_BA"/>
      <sheetName val="TD_x0014_"/>
      <sheetName val="_x0014_.12"/>
      <sheetName val="QD c5a HDQT (2)"/>
      <sheetName val="_x0003_hart1"/>
      <sheetName val="mua vao"/>
      <sheetName val="chi phi "/>
      <sheetName val="ban ra 1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BCDSPS"/>
      <sheetName val="BCDKT"/>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_x0000__x0000_"/>
      <sheetName val="Cong ban 1,5_x0013_"/>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thaß26"/>
      <sheetName val="FORM jc"/>
      <sheetName val="TNghiÖ- VL"/>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bÑi_x0003__x0000_²r_x0013__x0000_"/>
      <sheetName val="DG "/>
      <sheetName val="_x0014_M01"/>
      <sheetName val="I"/>
      <sheetName val="CT.XF1"/>
      <sheetName val="_x000f__x0000_½"/>
      <sheetName val="tt chu don"/>
      <sheetName val="P210-TP20"/>
      <sheetName val="CB32"/>
      <sheetName val="DGþ"/>
      <sheetName val="_x000c__x0000__x0000__x0000__x0000__x0000__x0000__x0000__x000d__x0000__x0000__x0000_"/>
      <sheetName val="QD cua HDQ²_x0000__x0000_)"/>
      <sheetName val="_x0000__x000f__x0000__x0000__x0000_‚ž½"/>
      <sheetName val="_x0000__x000d__x0000__x0000__x0000_âOŽ"/>
      <sheetName val="CTT NuiC_x000f_eo"/>
      <sheetName val="TDT-TB?"/>
      <sheetName val="Km280 ? Km281"/>
      <sheetName val="Kluo-_x0008_ phu"/>
      <sheetName val="QD cua HDQ²_x0000__x0000_€)"/>
      <sheetName val="QD cua "/>
      <sheetName val="M pc_x0006__x0000_CamPh_x0000_"/>
      <sheetName val="_x000d_âO"/>
      <sheetName val="PNT-P3"/>
      <sheetName val="GS11- tÝnh KH_x0014_SC§"/>
      <sheetName val="DŃ02"/>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nam2004"/>
      <sheetName val="Dhp+d"/>
      <sheetName val="T[ 131"/>
      <sheetName val="DC0#"/>
      <sheetName val="DC2@ï4"/>
      <sheetName val="_x000f_p m!i 284"/>
      <sheetName val="AA"/>
      <sheetName val="tuong"/>
      <sheetName val="t01.06"/>
      <sheetName val="chie԰_x0000__x0000__x0000_Ȁ_x0000_"/>
      <sheetName val="Ho la "/>
      <sheetName val="Op mai 2_x000c_"/>
      <sheetName val="_x000f__x0000_‚ž½"/>
      <sheetName val="Thue NK"/>
      <sheetName val="Hang NK"/>
      <sheetName val="GS08)B.hµng"/>
      <sheetName val="chieud"/>
      <sheetName val="Tong hop ၑL48 - 2"/>
      <sheetName val="_x0000__x000a__x0000__x0000__x0000_âO"/>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CDKTJT03"/>
      <sheetName val="Tong hnp QL47"/>
      <sheetName val="Cong baj 2x1,5"/>
      <sheetName val="nghi dinhmCP"/>
      <sheetName val="I_x0005__x0000__x0000_"/>
      <sheetName val="_x0000__x000f__x0000__x0000__x0000__x0005__x0000__x0000_"/>
      <sheetName val="CVpden trong tong"/>
      <sheetName val="5 nam (tach) x2)"/>
      <sheetName val="_x0000_۸ܪ࢈ܪ_x0000_"/>
      <sheetName val="Chi tiet"/>
      <sheetName val="HHQ2"/>
      <sheetName val="Quy I"/>
      <sheetName val="PTPQIII"/>
      <sheetName val="QuyIII"/>
      <sheetName val="Quy II"/>
      <sheetName val="Q.IV"/>
      <sheetName val="PTPQIV"/>
      <sheetName val="6TDN"/>
      <sheetName val="PTP"/>
      <sheetName val="PTPQII"/>
      <sheetName val="S2_x0000__x0000_1"/>
      <sheetName val="FUONDER TAN UYEN T12"/>
      <sheetName val=" CHIEU XA  T01"/>
      <sheetName val="ANH KHANH DONG NAI T12 (2)"/>
      <sheetName val="XANG DAU K5"/>
      <sheetName val="ANH HAI T01"/>
      <sheetName val="NAVITRAN T1"/>
      <sheetName val="VAN PHU T01"/>
      <sheetName val="DUONG BDT 11  823282ms Hao"/>
      <sheetName val="CKTANDINHT1 782346 Huong (2)"/>
      <sheetName val="UNZAT01743972- Phuong(vp) (2)"/>
      <sheetName val="LONGVANT12 759469 Ms Van (2)"/>
      <sheetName val="Cong ban 1,5_x0013_?"/>
      <sheetName val="DGh"/>
      <sheetName val="_x000c__x0000__x0000__x0000__x0000__x0000__x0000__x0000__x000a__x0000__x0000__x0000_"/>
      <sheetName val="_x0000__x000a__x0000__x0000__x0000_âOŽ"/>
      <sheetName val="HNI"/>
      <sheetName val="bÑi_x0003_"/>
      <sheetName val="Tong hop$Op mai"/>
      <sheetName val="???????-BLDG"/>
      <sheetName val="Tong hopQ48­1"/>
      <sheetName val="tra-vat-lieu"/>
      <sheetName val="_x000d_âOŽ"/>
      <sheetName val="Cong ban 1,5„—_x0013_"/>
      <sheetName val="_x000c__x0000__x000d_"/>
      <sheetName val="XL4Toppy"/>
      <sheetName val="TO 141"/>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Ա_x0000_䭔㌱س_x0000_䭔ㄠㄴ_x0006_牴湯⁧琠湯౧_x0000_杮楨搠湩⵨偃_x0006_匀頀ᎆ"/>
      <sheetName val="_x000d_â_x0005__x0000_"/>
      <sheetName val="_x000a_âO"/>
      <sheetName val="_x000c__x0000__x000a_"/>
      <sheetName val="_x000a_âOŽ"/>
      <sheetName val="⁋㌱Ա_x0000_䭔㌱س_x0000_䭔ㄠㄴ_x0006_牴湯⁧琠湯౧_x0000_杮楨搠湩⵨偃_x0006_匀䈀ᅪ"/>
      <sheetName val="Temp"/>
      <sheetName val="⁋㌱Ա_x0000_䭔㌱س_x0000_䭔ㄠㄴ_x0006_牴湯⁧琠湯౧_x0000_杮楨搠湩⵨偃_x0006_匀렀቟"/>
      <sheetName val="⁋㌱Ա_x0000_䭔㌱س_x0000_䭔ㄠㄴ_x0006_牴湯⁧琠湯౧_x0000_杮楨搠湩⵨偃_x0006_匀︀ᇕ"/>
      <sheetName val="XXXXX_XX"/>
      <sheetName val="DG("/>
      <sheetName val="T±1 "/>
      <sheetName val="411"/>
      <sheetName val="632"/>
      <sheetName val="333"/>
      <sheetName val="1uÝ1"/>
      <sheetName val="TH Ky Afh"/>
      <sheetName val="KHTS_x0000__x000d_2"/>
      <sheetName val="LuÞ_x0016_gT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PNT-P3.xls]XXXXX\XX"/>
      <sheetName val="[PNT-P3.xls]C/c t)eu"/>
      <sheetName val="[PNT-P3.xls]C4ulu/ngq.1.05"/>
      <sheetName val="bÑi_x0003_?²r_x0013_?"/>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_x0000__x000f__x0000_︀ᇕ԰_x0000_缀"/>
      <sheetName val="[PNT-P3.xlsѝKQKDKTﴀ셅u淪洂"/>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CDÕTKT2002"/>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QUY IV _x0005__x0000_"/>
      <sheetName val="TK33313"/>
      <sheetName val="UK 911"/>
      <sheetName val="CEPS1"/>
      <sheetName val="Km285"/>
      <sheetName val="p"/>
      <sheetName val="KHTS"/>
      <sheetName val="co_x0005__x0000__x0000__x0000_"/>
      <sheetName val="Tong hop Mctduong"/>
      <sheetName val="KHTS?_x000d_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refreshError="1"/>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refreshError="1"/>
      <sheetData sheetId="538"/>
      <sheetData sheetId="539"/>
      <sheetData sheetId="540"/>
      <sheetData sheetId="541"/>
      <sheetData sheetId="542"/>
      <sheetData sheetId="543"/>
      <sheetData sheetId="544"/>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sheetData sheetId="587" refreshError="1"/>
      <sheetData sheetId="588"/>
      <sheetData sheetId="589"/>
      <sheetData sheetId="590"/>
      <sheetData sheetId="591" refreshError="1"/>
      <sheetData sheetId="592" refreshError="1"/>
      <sheetData sheetId="593" refreshError="1"/>
      <sheetData sheetId="594"/>
      <sheetData sheetId="595" refreshError="1"/>
      <sheetData sheetId="596"/>
      <sheetData sheetId="597"/>
      <sheetData sheetId="598"/>
      <sheetData sheetId="599" refreshError="1"/>
      <sheetData sheetId="600" refreshError="1"/>
      <sheetData sheetId="601"/>
      <sheetData sheetId="602"/>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refreshError="1"/>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sheetData sheetId="666" refreshError="1"/>
      <sheetData sheetId="667" refreshError="1"/>
      <sheetData sheetId="668"/>
      <sheetData sheetId="669"/>
      <sheetData sheetId="670"/>
      <sheetData sheetId="671"/>
      <sheetData sheetId="672"/>
      <sheetData sheetId="673" refreshError="1"/>
      <sheetData sheetId="674"/>
      <sheetData sheetId="675" refreshError="1"/>
      <sheetData sheetId="676"/>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sheetData sheetId="687"/>
      <sheetData sheetId="688"/>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sheetData sheetId="702"/>
      <sheetData sheetId="703"/>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sheetData sheetId="716"/>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_S"/>
      <sheetName val="158_IIP"/>
      <sheetName val="158_S"/>
      <sheetName val="159.1"/>
      <sheetName val="159.1 (2)"/>
      <sheetName val="161.1"/>
      <sheetName val="161.1 (2)"/>
      <sheetName val="158_S (2)"/>
      <sheetName val="159.1 (3)"/>
      <sheetName val="159.1 (4)"/>
      <sheetName val="161.1 (9)"/>
      <sheetName val="161.1 (10)"/>
      <sheetName val="163_S"/>
      <sheetName val="164.1"/>
      <sheetName val="164.1 (2)"/>
      <sheetName val="161.1 (3)"/>
      <sheetName val="167.1"/>
      <sheetName val="168.1"/>
      <sheetName val="168.1 (2)"/>
      <sheetName val="161.1 (4)"/>
      <sheetName val="167.1 (2)"/>
      <sheetName val="164.1 (3)"/>
      <sheetName val="164.1 (4)"/>
      <sheetName val="161.1 (5)"/>
      <sheetName val="167.1 (3)"/>
      <sheetName val="164.1 (5)"/>
      <sheetName val="164.1 (6)"/>
      <sheetName val="161.1 (6)"/>
      <sheetName val="167.1 (4)"/>
      <sheetName val="164.1 (7)"/>
      <sheetName val="164.1 (8)"/>
      <sheetName val="161.1 (7)"/>
      <sheetName val="167.1 (5)"/>
      <sheetName val="164.1 (9)"/>
      <sheetName val="164.1 (10)"/>
      <sheetName val="164.1 (11)"/>
      <sheetName val="164.1 (12)"/>
      <sheetName val="164.1 (13)"/>
      <sheetName val="164.1 (14)"/>
      <sheetName val="164.1 (15)"/>
      <sheetName val="164.1 (16)"/>
      <sheetName val="161.1 (8)"/>
      <sheetName val="167.1 (6)"/>
      <sheetName val="194.1"/>
      <sheetName val="190"/>
      <sheetName val="190(2)"/>
      <sheetName val="191"/>
      <sheetName val="191.1"/>
      <sheetName val="192"/>
      <sheetName val="192.1"/>
      <sheetName val="194 "/>
      <sheetName val="19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L_S"/>
      <sheetName val="158_IIP"/>
      <sheetName val="158_S"/>
      <sheetName val="159.1"/>
      <sheetName val="159.1 (2)"/>
      <sheetName val="161.1"/>
      <sheetName val="161.1 (2)"/>
      <sheetName val="158_S (2)"/>
      <sheetName val="159.1 (3)"/>
      <sheetName val="159.1 (4)"/>
      <sheetName val="161.1 (9)"/>
      <sheetName val="161.1 (10)"/>
      <sheetName val="163_S"/>
      <sheetName val="164.1"/>
      <sheetName val="164.1 (2)"/>
      <sheetName val="161.1 (3)"/>
      <sheetName val="167.1"/>
      <sheetName val="168.1"/>
      <sheetName val="168.1 (2)"/>
      <sheetName val="161.1 (4)"/>
      <sheetName val="167.1 (2)"/>
      <sheetName val="164.1 (3)"/>
      <sheetName val="164.1 (4)"/>
      <sheetName val="161.1 (5)"/>
      <sheetName val="167.1 (3)"/>
      <sheetName val="164.1 (5)"/>
      <sheetName val="164.1 (6)"/>
      <sheetName val="161.1 (6)"/>
      <sheetName val="167.1 (4)"/>
      <sheetName val="164.1 (7)"/>
      <sheetName val="164.1 (8)"/>
      <sheetName val="161.1 (7)"/>
      <sheetName val="167.1 (5)"/>
      <sheetName val="164.1 (9)"/>
      <sheetName val="164.1 (10)"/>
      <sheetName val="164.1 (11)"/>
      <sheetName val="164.1 (12)"/>
      <sheetName val="164.1 (13)"/>
      <sheetName val="164.1 (14)"/>
      <sheetName val="164.1 (15)"/>
      <sheetName val="164.1 (16)"/>
      <sheetName val="161.1 (8)"/>
      <sheetName val="167.1 (6)"/>
      <sheetName val="194.1"/>
      <sheetName val="190"/>
      <sheetName val="190(2)"/>
      <sheetName val="194 "/>
      <sheetName val="19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NEW-PANEL"/>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 val="7 THAI NGUYEN"/>
      <sheetName val="MTL$-IN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 val="22+456"/>
      <sheetName val="23+200"/>
      <sheetName val="Bia1"/>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cth 05-04"/>
      <sheetName val="baocao 05-04"/>
      <sheetName val="bcth04-04"/>
      <sheetName val="baocao04-04"/>
      <sheetName val="bcth03-04"/>
      <sheetName val="baocao03-04"/>
      <sheetName val="bcth02-04"/>
      <sheetName val="baocao02-04"/>
      <sheetName val="bcth01-04"/>
      <sheetName val="baocao01-04"/>
      <sheetName val="Tkedotuoi"/>
      <sheetName val="Tkebactho"/>
      <sheetName val="nhan su"/>
      <sheetName val="2020"/>
      <sheetName val="23+327"/>
      <sheetName val="Nhap_lieu"/>
      <sheetName val="Khoiluong"/>
      <sheetName val="Vattu"/>
      <sheetName val="Trungchuyen"/>
      <sheetName val="Bu"/>
      <sheetName val="Chitiet"/>
      <sheetName val="luong cty"/>
      <sheetName val="bangluong"/>
      <sheetName val="Tkecong"/>
      <sheetName val="thunhap03"/>
      <sheetName val="thungoaiSCTX"/>
      <sheetName val="TRICH73"/>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Chart3"/>
      <sheetName val="Chart2"/>
      <sheetName val="BaTrieu-L.con"/>
      <sheetName val="EDT - Ro"/>
      <sheetName val="BCDSPS"/>
      <sheetName val="BCDKT"/>
      <sheetName val=""/>
      <sheetName val=".tuanM"/>
      <sheetName val="Dinh_ha nha"/>
      <sheetName val="[IBASE2.XLS}BHXH"/>
      <sheetName val="T8-9)"/>
      <sheetName val="T6"/>
      <sheetName val="2.74"/>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TL"/>
      <sheetName val="GK"/>
      <sheetName val="CB"/>
      <sheetName val="VP"/>
      <sheetName val="Km274-Km274"/>
      <sheetName val="Km27'-Km278"/>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KHVô XL"/>
      <sheetName val="Coc 6"/>
      <sheetName val="THQII"/>
      <sheetName val="Trung"/>
      <sheetName val="THQIII"/>
      <sheetName val="THT nam 04"/>
      <sheetName val="142201ȭT4"/>
      <sheetName val="BTH"/>
      <sheetName val="luongt 13"/>
      <sheetName val="LUONG 1"/>
      <sheetName val="LUONG 2"/>
      <sheetName val="LUONG 3"/>
      <sheetName val="Luong 4"/>
      <sheetName val="CTP 4"/>
      <sheetName val="Thuno"/>
      <sheetName val="Anca 4"/>
      <sheetName val="THUONG TET"/>
      <sheetName val="thuong"/>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gia vt,nc,may"/>
      <sheetName val="THKP"/>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Sheet12"/>
      <sheetName val="bg+th45"/>
      <sheetName val="4-5"/>
      <sheetName val="bg+th34"/>
      <sheetName val="3-4"/>
      <sheetName val="bg+th23"/>
      <sheetName val="2-3"/>
      <sheetName val="bg+th12"/>
      <sheetName val="1-2"/>
      <sheetName val="bg+th"/>
      <sheetName val="ptvl"/>
      <sheetName val="0-1"/>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_x0000_"/>
      <sheetName val="TH_B¸"/>
      <sheetName val="T8-9_x0008_"/>
      <sheetName val="T8-9@"/>
      <sheetName val="tô rôiDY"/>
      <sheetName val="ATCANING"/>
      <sheetName val="KNH"/>
      <sheetName val="KVF"/>
      <sheetName val="Hoada"/>
      <sheetName val="Nguphuc"/>
      <sheetName val="TCH"/>
      <sheetName val="TTT"/>
      <sheetName val="TVK"/>
      <sheetName val="Tuichuom"/>
      <sheetName val="NKDT"/>
      <sheetName val="Vitagin"/>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Chart䀀"/>
      <sheetName val="T8-9("/>
      <sheetName val="Nhap_lieÈ"/>
      <sheetName val="PNT-QUOT-#3"/>
      <sheetName val="COAT&amp;WRAP-QIOT-#3"/>
      <sheetName val="Nhap_lie"/>
      <sheetName val="Nhap_lie("/>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Km282-Km_x0003_?3"/>
      <sheetName val="lapdap TB "/>
      <sheetName val=" GT CPhi tung dot"/>
      <sheetName val="[IBASE2.XLS䁝BC6tT17"/>
      <sheetName val="TK13_x0005_"/>
      <sheetName val="Bia¬"/>
      <sheetName val="THQþ"/>
      <sheetName val="7 THAI NGUYEN"/>
      <sheetName val="CongNo"/>
      <sheetName val="TD khao sat"/>
      <sheetName val="_x0000__x0000__x0005__x0000__x0000_"/>
      <sheetName val="CHITIET VL-NC"/>
      <sheetName val="DON GIA"/>
      <sheetName val="ESTI."/>
      <sheetName val="DI-ESTI"/>
      <sheetName val="THTBþ"/>
      <sheetName val="nghi dinh-_x0004__x0010_"/>
      <sheetName val="Cong hop 2,0ࡸ2,0"/>
      <sheetName val="Biaþ"/>
      <sheetName val="Luot"/>
      <sheetName val="IBASE2"/>
      <sheetName val="KQKDKT#04-1"/>
      <sheetName val="VtuHaTheSauTBABenThuy1 Ш2)"/>
      <sheetName val="T8-9h"/>
      <sheetName val="T8-9X"/>
      <sheetName val="MTL$-INTER"/>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GIA 뭼UOC"/>
      <sheetName val="Soqu_x0005__x0000__x0000_"/>
      <sheetName val="T8-9_x0005_"/>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refreshError="1"/>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 sheetId="713" refreshError="1"/>
      <sheetData sheetId="714" refreshError="1"/>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refreshError="1"/>
      <sheetData sheetId="754"/>
      <sheetData sheetId="755"/>
      <sheetData sheetId="756"/>
      <sheetData sheetId="757"/>
      <sheetData sheetId="758"/>
      <sheetData sheetId="759"/>
      <sheetData sheetId="760"/>
      <sheetData sheetId="76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sheetData sheetId="844"/>
      <sheetData sheetId="845" refreshError="1"/>
      <sheetData sheetId="846"/>
      <sheetData sheetId="847"/>
      <sheetData sheetId="848"/>
      <sheetData sheetId="849"/>
      <sheetData sheetId="850"/>
      <sheetData sheetId="851"/>
      <sheetData sheetId="852"/>
      <sheetData sheetId="853"/>
      <sheetData sheetId="854" refreshError="1"/>
      <sheetData sheetId="855" refreshError="1"/>
      <sheetData sheetId="856"/>
      <sheetData sheetId="857" refreshError="1"/>
      <sheetData sheetId="858"/>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refreshError="1"/>
      <sheetData sheetId="904" refreshError="1"/>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refreshError="1"/>
      <sheetData sheetId="1007" refreshError="1"/>
      <sheetData sheetId="1008"/>
      <sheetData sheetId="1009"/>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E31" t="str">
            <v/>
          </cell>
          <cell r="F31">
            <v>0</v>
          </cell>
          <cell r="G31">
            <v>0</v>
          </cell>
          <cell r="H31">
            <v>0</v>
          </cell>
          <cell r="I31">
            <v>0</v>
          </cell>
          <cell r="J31">
            <v>0</v>
          </cell>
          <cell r="L31">
            <v>0</v>
          </cell>
          <cell r="M31">
            <v>0</v>
          </cell>
          <cell r="N31">
            <v>0</v>
          </cell>
          <cell r="O31">
            <v>0</v>
          </cell>
          <cell r="P31">
            <v>0</v>
          </cell>
          <cell r="Q31">
            <v>0</v>
          </cell>
          <cell r="R31">
            <v>0</v>
          </cell>
          <cell r="S31">
            <v>0</v>
          </cell>
          <cell r="T31" t="str">
            <v/>
          </cell>
          <cell r="U31" t="str">
            <v/>
          </cell>
        </row>
        <row r="32">
          <cell r="A32">
            <v>27</v>
          </cell>
          <cell r="B32">
            <v>40</v>
          </cell>
          <cell r="E32" t="str">
            <v/>
          </cell>
          <cell r="F32">
            <v>0</v>
          </cell>
          <cell r="G32">
            <v>0</v>
          </cell>
          <cell r="H32">
            <v>0</v>
          </cell>
          <cell r="I32">
            <v>0</v>
          </cell>
          <cell r="J32">
            <v>0</v>
          </cell>
          <cell r="L32">
            <v>0</v>
          </cell>
          <cell r="M32">
            <v>0</v>
          </cell>
          <cell r="N32">
            <v>0</v>
          </cell>
          <cell r="O32">
            <v>0</v>
          </cell>
          <cell r="P32">
            <v>0</v>
          </cell>
          <cell r="Q32">
            <v>0</v>
          </cell>
          <cell r="R32">
            <v>0</v>
          </cell>
          <cell r="S32">
            <v>0</v>
          </cell>
          <cell r="T32" t="str">
            <v/>
          </cell>
          <cell r="U32" t="str">
            <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cell r="R33">
            <v>0</v>
          </cell>
          <cell r="S33">
            <v>0</v>
          </cell>
          <cell r="T33" t="str">
            <v/>
          </cell>
          <cell r="U33" t="str">
            <v/>
          </cell>
        </row>
        <row r="34">
          <cell r="A34">
            <v>29</v>
          </cell>
          <cell r="B34">
            <v>44</v>
          </cell>
          <cell r="E34" t="str">
            <v/>
          </cell>
          <cell r="F34">
            <v>0</v>
          </cell>
          <cell r="G34">
            <v>0</v>
          </cell>
          <cell r="H34">
            <v>0</v>
          </cell>
          <cell r="I34">
            <v>0</v>
          </cell>
          <cell r="J34">
            <v>0</v>
          </cell>
          <cell r="L34">
            <v>0</v>
          </cell>
          <cell r="M34">
            <v>0</v>
          </cell>
          <cell r="N34">
            <v>0</v>
          </cell>
          <cell r="O34">
            <v>0</v>
          </cell>
          <cell r="P34">
            <v>0</v>
          </cell>
          <cell r="Q34">
            <v>0</v>
          </cell>
          <cell r="R34">
            <v>0</v>
          </cell>
          <cell r="S34">
            <v>0</v>
          </cell>
          <cell r="T34" t="str">
            <v/>
          </cell>
          <cell r="U34" t="str">
            <v/>
          </cell>
        </row>
        <row r="35">
          <cell r="A35">
            <v>30</v>
          </cell>
          <cell r="B35">
            <v>46</v>
          </cell>
          <cell r="E35" t="str">
            <v/>
          </cell>
          <cell r="F35">
            <v>0</v>
          </cell>
          <cell r="G35">
            <v>0</v>
          </cell>
          <cell r="H35">
            <v>0</v>
          </cell>
          <cell r="I35">
            <v>0</v>
          </cell>
          <cell r="J35">
            <v>0</v>
          </cell>
          <cell r="L35">
            <v>0</v>
          </cell>
          <cell r="M35">
            <v>0</v>
          </cell>
          <cell r="N35">
            <v>0</v>
          </cell>
          <cell r="O35">
            <v>0</v>
          </cell>
          <cell r="P35">
            <v>0</v>
          </cell>
          <cell r="Q35">
            <v>0</v>
          </cell>
          <cell r="R35">
            <v>0</v>
          </cell>
          <cell r="S35">
            <v>0</v>
          </cell>
          <cell r="T35" t="str">
            <v/>
          </cell>
          <cell r="U35" t="str">
            <v/>
          </cell>
        </row>
        <row r="36">
          <cell r="A36">
            <v>31</v>
          </cell>
          <cell r="B36">
            <v>48</v>
          </cell>
          <cell r="E36" t="str">
            <v/>
          </cell>
          <cell r="F36">
            <v>0</v>
          </cell>
          <cell r="G36">
            <v>0</v>
          </cell>
          <cell r="H36">
            <v>0</v>
          </cell>
          <cell r="I36">
            <v>0</v>
          </cell>
          <cell r="J36">
            <v>0</v>
          </cell>
          <cell r="L36">
            <v>0</v>
          </cell>
          <cell r="M36">
            <v>0</v>
          </cell>
          <cell r="N36">
            <v>0</v>
          </cell>
          <cell r="O36">
            <v>0</v>
          </cell>
          <cell r="P36">
            <v>0</v>
          </cell>
          <cell r="Q36">
            <v>0</v>
          </cell>
          <cell r="R36">
            <v>0</v>
          </cell>
          <cell r="S36">
            <v>0</v>
          </cell>
          <cell r="T36" t="str">
            <v/>
          </cell>
          <cell r="U36" t="str">
            <v/>
          </cell>
        </row>
        <row r="37">
          <cell r="A37">
            <v>32</v>
          </cell>
          <cell r="B37">
            <v>52</v>
          </cell>
          <cell r="E37" t="str">
            <v/>
          </cell>
          <cell r="F37">
            <v>0</v>
          </cell>
          <cell r="G37">
            <v>0</v>
          </cell>
          <cell r="H37">
            <v>0</v>
          </cell>
          <cell r="I37">
            <v>0</v>
          </cell>
          <cell r="J37">
            <v>0</v>
          </cell>
          <cell r="L37">
            <v>0</v>
          </cell>
          <cell r="M37">
            <v>0</v>
          </cell>
          <cell r="N37">
            <v>0</v>
          </cell>
          <cell r="O37">
            <v>0</v>
          </cell>
          <cell r="P37">
            <v>0</v>
          </cell>
          <cell r="Q37">
            <v>0</v>
          </cell>
          <cell r="R37">
            <v>0</v>
          </cell>
          <cell r="S37">
            <v>0</v>
          </cell>
          <cell r="T37" t="str">
            <v/>
          </cell>
          <cell r="U37" t="str">
            <v/>
          </cell>
        </row>
        <row r="38">
          <cell r="A38">
            <v>33</v>
          </cell>
          <cell r="B38">
            <v>56</v>
          </cell>
          <cell r="E38" t="str">
            <v/>
          </cell>
          <cell r="F38">
            <v>0</v>
          </cell>
          <cell r="G38">
            <v>0</v>
          </cell>
          <cell r="H38">
            <v>0</v>
          </cell>
          <cell r="I38">
            <v>0</v>
          </cell>
          <cell r="J38">
            <v>0</v>
          </cell>
          <cell r="L38">
            <v>0</v>
          </cell>
          <cell r="M38">
            <v>0</v>
          </cell>
          <cell r="N38">
            <v>0</v>
          </cell>
          <cell r="O38">
            <v>0</v>
          </cell>
          <cell r="P38">
            <v>0</v>
          </cell>
          <cell r="Q38">
            <v>0</v>
          </cell>
          <cell r="R38">
            <v>0</v>
          </cell>
          <cell r="S38">
            <v>0</v>
          </cell>
          <cell r="T38" t="str">
            <v/>
          </cell>
          <cell r="U38" t="str">
            <v/>
          </cell>
        </row>
        <row r="39">
          <cell r="A39">
            <v>34</v>
          </cell>
          <cell r="B39">
            <v>60</v>
          </cell>
          <cell r="E39" t="str">
            <v/>
          </cell>
          <cell r="F39">
            <v>0</v>
          </cell>
          <cell r="G39">
            <v>0</v>
          </cell>
          <cell r="H39">
            <v>0</v>
          </cell>
          <cell r="I39">
            <v>0</v>
          </cell>
          <cell r="J39">
            <v>0</v>
          </cell>
          <cell r="L39">
            <v>0</v>
          </cell>
          <cell r="M39">
            <v>0</v>
          </cell>
          <cell r="N39">
            <v>0</v>
          </cell>
          <cell r="O39">
            <v>0</v>
          </cell>
          <cell r="P39">
            <v>0</v>
          </cell>
          <cell r="Q39">
            <v>0</v>
          </cell>
          <cell r="R39">
            <v>0</v>
          </cell>
          <cell r="S39">
            <v>0</v>
          </cell>
          <cell r="T39" t="str">
            <v/>
          </cell>
          <cell r="U39" t="str">
            <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cell r="R40">
            <v>0</v>
          </cell>
          <cell r="S40">
            <v>0</v>
          </cell>
          <cell r="T40" t="str">
            <v/>
          </cell>
          <cell r="U40" t="str">
            <v/>
          </cell>
        </row>
        <row r="41">
          <cell r="A41">
            <v>36</v>
          </cell>
          <cell r="B41">
            <v>68</v>
          </cell>
          <cell r="E41" t="str">
            <v/>
          </cell>
          <cell r="F41">
            <v>0</v>
          </cell>
          <cell r="G41">
            <v>0</v>
          </cell>
          <cell r="H41">
            <v>0</v>
          </cell>
          <cell r="I41">
            <v>0</v>
          </cell>
          <cell r="J41">
            <v>0</v>
          </cell>
          <cell r="L41">
            <v>0</v>
          </cell>
          <cell r="M41">
            <v>0</v>
          </cell>
          <cell r="N41">
            <v>0</v>
          </cell>
          <cell r="O41">
            <v>0</v>
          </cell>
          <cell r="P41">
            <v>0</v>
          </cell>
          <cell r="Q41">
            <v>0</v>
          </cell>
          <cell r="R41">
            <v>0</v>
          </cell>
          <cell r="S41">
            <v>0</v>
          </cell>
          <cell r="T41" t="str">
            <v/>
          </cell>
          <cell r="U41" t="str">
            <v/>
          </cell>
        </row>
        <row r="42">
          <cell r="A42">
            <v>37</v>
          </cell>
          <cell r="B42">
            <v>72</v>
          </cell>
          <cell r="E42" t="str">
            <v/>
          </cell>
          <cell r="F42">
            <v>0</v>
          </cell>
          <cell r="G42">
            <v>0</v>
          </cell>
          <cell r="H42">
            <v>0</v>
          </cell>
          <cell r="I42">
            <v>0</v>
          </cell>
          <cell r="J42">
            <v>0</v>
          </cell>
          <cell r="L42">
            <v>0</v>
          </cell>
          <cell r="M42">
            <v>0</v>
          </cell>
          <cell r="N42">
            <v>0</v>
          </cell>
          <cell r="O42">
            <v>0</v>
          </cell>
          <cell r="P42">
            <v>0</v>
          </cell>
          <cell r="Q42">
            <v>0</v>
          </cell>
          <cell r="R42">
            <v>0</v>
          </cell>
          <cell r="S42">
            <v>0</v>
          </cell>
          <cell r="T42" t="str">
            <v/>
          </cell>
          <cell r="U42" t="str">
            <v/>
          </cell>
        </row>
        <row r="43">
          <cell r="A43">
            <v>38</v>
          </cell>
          <cell r="B43">
            <v>76</v>
          </cell>
          <cell r="E43" t="str">
            <v/>
          </cell>
          <cell r="F43">
            <v>0</v>
          </cell>
          <cell r="G43">
            <v>0</v>
          </cell>
          <cell r="H43">
            <v>0</v>
          </cell>
          <cell r="I43">
            <v>0</v>
          </cell>
          <cell r="J43">
            <v>0</v>
          </cell>
          <cell r="L43">
            <v>0</v>
          </cell>
          <cell r="M43">
            <v>0</v>
          </cell>
          <cell r="N43">
            <v>0</v>
          </cell>
          <cell r="O43">
            <v>0</v>
          </cell>
          <cell r="P43">
            <v>0</v>
          </cell>
          <cell r="Q43">
            <v>0</v>
          </cell>
          <cell r="R43">
            <v>0</v>
          </cell>
          <cell r="S43">
            <v>0</v>
          </cell>
          <cell r="T43" t="str">
            <v/>
          </cell>
          <cell r="U43" t="str">
            <v/>
          </cell>
        </row>
        <row r="44">
          <cell r="A44">
            <v>39</v>
          </cell>
          <cell r="B44">
            <v>80</v>
          </cell>
          <cell r="E44" t="str">
            <v/>
          </cell>
          <cell r="F44">
            <v>0</v>
          </cell>
          <cell r="G44">
            <v>0</v>
          </cell>
          <cell r="H44">
            <v>0</v>
          </cell>
          <cell r="I44">
            <v>0</v>
          </cell>
          <cell r="J44">
            <v>0</v>
          </cell>
          <cell r="L44">
            <v>0</v>
          </cell>
          <cell r="M44">
            <v>0</v>
          </cell>
          <cell r="N44">
            <v>0</v>
          </cell>
          <cell r="O44">
            <v>0</v>
          </cell>
          <cell r="P44">
            <v>0</v>
          </cell>
          <cell r="Q44">
            <v>0</v>
          </cell>
          <cell r="R44">
            <v>0</v>
          </cell>
          <cell r="S44">
            <v>0</v>
          </cell>
          <cell r="T44" t="str">
            <v/>
          </cell>
          <cell r="U44" t="str">
            <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E31" t="str">
            <v/>
          </cell>
          <cell r="F31">
            <v>0</v>
          </cell>
          <cell r="G31">
            <v>0</v>
          </cell>
          <cell r="H31">
            <v>0</v>
          </cell>
          <cell r="I31">
            <v>0</v>
          </cell>
          <cell r="J31">
            <v>0</v>
          </cell>
          <cell r="L31">
            <v>0</v>
          </cell>
          <cell r="M31">
            <v>0</v>
          </cell>
          <cell r="N31">
            <v>0</v>
          </cell>
          <cell r="O31">
            <v>0</v>
          </cell>
          <cell r="P31">
            <v>0</v>
          </cell>
          <cell r="Q31">
            <v>0</v>
          </cell>
          <cell r="R31">
            <v>0</v>
          </cell>
          <cell r="S31">
            <v>0</v>
          </cell>
          <cell r="T31" t="str">
            <v/>
          </cell>
          <cell r="U31" t="str">
            <v/>
          </cell>
        </row>
        <row r="32">
          <cell r="A32">
            <v>27</v>
          </cell>
          <cell r="B32">
            <v>40</v>
          </cell>
          <cell r="E32" t="str">
            <v/>
          </cell>
          <cell r="F32">
            <v>0</v>
          </cell>
          <cell r="G32">
            <v>0</v>
          </cell>
          <cell r="H32">
            <v>0</v>
          </cell>
          <cell r="I32">
            <v>0</v>
          </cell>
          <cell r="J32">
            <v>0</v>
          </cell>
          <cell r="L32">
            <v>0</v>
          </cell>
          <cell r="M32">
            <v>0</v>
          </cell>
          <cell r="N32">
            <v>0</v>
          </cell>
          <cell r="O32">
            <v>0</v>
          </cell>
          <cell r="P32">
            <v>0</v>
          </cell>
          <cell r="Q32">
            <v>0</v>
          </cell>
          <cell r="R32">
            <v>0</v>
          </cell>
          <cell r="S32">
            <v>0</v>
          </cell>
          <cell r="T32" t="str">
            <v/>
          </cell>
          <cell r="U32" t="str">
            <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cell r="R33">
            <v>0</v>
          </cell>
          <cell r="S33">
            <v>0</v>
          </cell>
          <cell r="T33" t="str">
            <v/>
          </cell>
          <cell r="U33" t="str">
            <v/>
          </cell>
        </row>
        <row r="34">
          <cell r="A34">
            <v>29</v>
          </cell>
          <cell r="B34">
            <v>44</v>
          </cell>
          <cell r="E34" t="str">
            <v/>
          </cell>
          <cell r="F34">
            <v>0</v>
          </cell>
          <cell r="G34">
            <v>0</v>
          </cell>
          <cell r="H34">
            <v>0</v>
          </cell>
          <cell r="I34">
            <v>0</v>
          </cell>
          <cell r="J34">
            <v>0</v>
          </cell>
          <cell r="L34">
            <v>0</v>
          </cell>
          <cell r="M34">
            <v>0</v>
          </cell>
          <cell r="N34">
            <v>0</v>
          </cell>
          <cell r="O34">
            <v>0</v>
          </cell>
          <cell r="P34">
            <v>0</v>
          </cell>
          <cell r="Q34">
            <v>0</v>
          </cell>
          <cell r="R34">
            <v>0</v>
          </cell>
          <cell r="S34">
            <v>0</v>
          </cell>
          <cell r="T34" t="str">
            <v/>
          </cell>
          <cell r="U34" t="str">
            <v/>
          </cell>
        </row>
        <row r="35">
          <cell r="A35">
            <v>30</v>
          </cell>
          <cell r="B35">
            <v>46</v>
          </cell>
          <cell r="E35" t="str">
            <v/>
          </cell>
          <cell r="F35">
            <v>0</v>
          </cell>
          <cell r="G35">
            <v>0</v>
          </cell>
          <cell r="H35">
            <v>0</v>
          </cell>
          <cell r="I35">
            <v>0</v>
          </cell>
          <cell r="J35">
            <v>0</v>
          </cell>
          <cell r="L35">
            <v>0</v>
          </cell>
          <cell r="M35">
            <v>0</v>
          </cell>
          <cell r="N35">
            <v>0</v>
          </cell>
          <cell r="O35">
            <v>0</v>
          </cell>
          <cell r="P35">
            <v>0</v>
          </cell>
          <cell r="Q35">
            <v>0</v>
          </cell>
          <cell r="R35">
            <v>0</v>
          </cell>
          <cell r="S35">
            <v>0</v>
          </cell>
          <cell r="T35" t="str">
            <v/>
          </cell>
          <cell r="U35" t="str">
            <v/>
          </cell>
        </row>
        <row r="36">
          <cell r="A36">
            <v>31</v>
          </cell>
          <cell r="B36">
            <v>48</v>
          </cell>
          <cell r="E36" t="str">
            <v/>
          </cell>
          <cell r="F36">
            <v>0</v>
          </cell>
          <cell r="G36">
            <v>0</v>
          </cell>
          <cell r="H36">
            <v>0</v>
          </cell>
          <cell r="I36">
            <v>0</v>
          </cell>
          <cell r="J36">
            <v>0</v>
          </cell>
          <cell r="L36">
            <v>0</v>
          </cell>
          <cell r="M36">
            <v>0</v>
          </cell>
          <cell r="N36">
            <v>0</v>
          </cell>
          <cell r="O36">
            <v>0</v>
          </cell>
          <cell r="P36">
            <v>0</v>
          </cell>
          <cell r="Q36">
            <v>0</v>
          </cell>
          <cell r="R36">
            <v>0</v>
          </cell>
          <cell r="S36">
            <v>0</v>
          </cell>
          <cell r="T36" t="str">
            <v/>
          </cell>
          <cell r="U36" t="str">
            <v/>
          </cell>
        </row>
        <row r="37">
          <cell r="A37">
            <v>32</v>
          </cell>
          <cell r="B37">
            <v>52</v>
          </cell>
          <cell r="E37" t="str">
            <v/>
          </cell>
          <cell r="F37">
            <v>0</v>
          </cell>
          <cell r="G37">
            <v>0</v>
          </cell>
          <cell r="H37">
            <v>0</v>
          </cell>
          <cell r="I37">
            <v>0</v>
          </cell>
          <cell r="J37">
            <v>0</v>
          </cell>
          <cell r="L37">
            <v>0</v>
          </cell>
          <cell r="M37">
            <v>0</v>
          </cell>
          <cell r="N37">
            <v>0</v>
          </cell>
          <cell r="O37">
            <v>0</v>
          </cell>
          <cell r="P37">
            <v>0</v>
          </cell>
          <cell r="Q37">
            <v>0</v>
          </cell>
          <cell r="R37">
            <v>0</v>
          </cell>
          <cell r="S37">
            <v>0</v>
          </cell>
          <cell r="T37" t="str">
            <v/>
          </cell>
          <cell r="U37" t="str">
            <v/>
          </cell>
        </row>
        <row r="38">
          <cell r="A38">
            <v>33</v>
          </cell>
          <cell r="B38">
            <v>56</v>
          </cell>
          <cell r="E38" t="str">
            <v/>
          </cell>
          <cell r="F38">
            <v>0</v>
          </cell>
          <cell r="G38">
            <v>0</v>
          </cell>
          <cell r="H38">
            <v>0</v>
          </cell>
          <cell r="I38">
            <v>0</v>
          </cell>
          <cell r="J38">
            <v>0</v>
          </cell>
          <cell r="L38">
            <v>0</v>
          </cell>
          <cell r="M38">
            <v>0</v>
          </cell>
          <cell r="N38">
            <v>0</v>
          </cell>
          <cell r="O38">
            <v>0</v>
          </cell>
          <cell r="P38">
            <v>0</v>
          </cell>
          <cell r="Q38">
            <v>0</v>
          </cell>
          <cell r="R38">
            <v>0</v>
          </cell>
          <cell r="S38">
            <v>0</v>
          </cell>
          <cell r="T38" t="str">
            <v/>
          </cell>
          <cell r="U38" t="str">
            <v/>
          </cell>
        </row>
        <row r="39">
          <cell r="A39">
            <v>34</v>
          </cell>
          <cell r="B39">
            <v>60</v>
          </cell>
          <cell r="E39" t="str">
            <v/>
          </cell>
          <cell r="F39">
            <v>0</v>
          </cell>
          <cell r="G39">
            <v>0</v>
          </cell>
          <cell r="H39">
            <v>0</v>
          </cell>
          <cell r="I39">
            <v>0</v>
          </cell>
          <cell r="J39">
            <v>0</v>
          </cell>
          <cell r="L39">
            <v>0</v>
          </cell>
          <cell r="M39">
            <v>0</v>
          </cell>
          <cell r="N39">
            <v>0</v>
          </cell>
          <cell r="O39">
            <v>0</v>
          </cell>
          <cell r="P39">
            <v>0</v>
          </cell>
          <cell r="Q39">
            <v>0</v>
          </cell>
          <cell r="R39">
            <v>0</v>
          </cell>
          <cell r="S39">
            <v>0</v>
          </cell>
          <cell r="T39" t="str">
            <v/>
          </cell>
          <cell r="U39" t="str">
            <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cell r="R40">
            <v>0</v>
          </cell>
          <cell r="S40">
            <v>0</v>
          </cell>
          <cell r="T40" t="str">
            <v/>
          </cell>
          <cell r="U40" t="str">
            <v/>
          </cell>
        </row>
        <row r="41">
          <cell r="A41">
            <v>36</v>
          </cell>
          <cell r="B41">
            <v>68</v>
          </cell>
          <cell r="E41" t="str">
            <v/>
          </cell>
          <cell r="F41">
            <v>0</v>
          </cell>
          <cell r="G41">
            <v>0</v>
          </cell>
          <cell r="H41">
            <v>0</v>
          </cell>
          <cell r="I41">
            <v>0</v>
          </cell>
          <cell r="J41">
            <v>0</v>
          </cell>
          <cell r="L41">
            <v>0</v>
          </cell>
          <cell r="M41">
            <v>0</v>
          </cell>
          <cell r="N41">
            <v>0</v>
          </cell>
          <cell r="O41">
            <v>0</v>
          </cell>
          <cell r="P41">
            <v>0</v>
          </cell>
          <cell r="Q41">
            <v>0</v>
          </cell>
          <cell r="R41">
            <v>0</v>
          </cell>
          <cell r="S41">
            <v>0</v>
          </cell>
          <cell r="T41" t="str">
            <v/>
          </cell>
          <cell r="U41" t="str">
            <v/>
          </cell>
        </row>
        <row r="42">
          <cell r="A42">
            <v>37</v>
          </cell>
          <cell r="B42">
            <v>72</v>
          </cell>
          <cell r="E42" t="str">
            <v/>
          </cell>
          <cell r="F42">
            <v>0</v>
          </cell>
          <cell r="G42">
            <v>0</v>
          </cell>
          <cell r="H42">
            <v>0</v>
          </cell>
          <cell r="I42">
            <v>0</v>
          </cell>
          <cell r="J42">
            <v>0</v>
          </cell>
          <cell r="L42">
            <v>0</v>
          </cell>
          <cell r="M42">
            <v>0</v>
          </cell>
          <cell r="N42">
            <v>0</v>
          </cell>
          <cell r="O42">
            <v>0</v>
          </cell>
          <cell r="P42">
            <v>0</v>
          </cell>
          <cell r="Q42">
            <v>0</v>
          </cell>
          <cell r="R42">
            <v>0</v>
          </cell>
          <cell r="S42">
            <v>0</v>
          </cell>
          <cell r="T42" t="str">
            <v/>
          </cell>
          <cell r="U42" t="str">
            <v/>
          </cell>
        </row>
        <row r="43">
          <cell r="A43">
            <v>38</v>
          </cell>
          <cell r="B43">
            <v>76</v>
          </cell>
          <cell r="E43" t="str">
            <v/>
          </cell>
          <cell r="F43">
            <v>0</v>
          </cell>
          <cell r="G43">
            <v>0</v>
          </cell>
          <cell r="H43">
            <v>0</v>
          </cell>
          <cell r="I43">
            <v>0</v>
          </cell>
          <cell r="J43">
            <v>0</v>
          </cell>
          <cell r="L43">
            <v>0</v>
          </cell>
          <cell r="M43">
            <v>0</v>
          </cell>
          <cell r="N43">
            <v>0</v>
          </cell>
          <cell r="O43">
            <v>0</v>
          </cell>
          <cell r="P43">
            <v>0</v>
          </cell>
          <cell r="Q43">
            <v>0</v>
          </cell>
          <cell r="R43">
            <v>0</v>
          </cell>
          <cell r="S43">
            <v>0</v>
          </cell>
          <cell r="T43" t="str">
            <v/>
          </cell>
          <cell r="U43" t="str">
            <v/>
          </cell>
        </row>
        <row r="44">
          <cell r="A44">
            <v>39</v>
          </cell>
          <cell r="B44">
            <v>80</v>
          </cell>
          <cell r="E44" t="str">
            <v/>
          </cell>
          <cell r="F44">
            <v>0</v>
          </cell>
          <cell r="G44">
            <v>0</v>
          </cell>
          <cell r="H44">
            <v>0</v>
          </cell>
          <cell r="I44">
            <v>0</v>
          </cell>
          <cell r="J44">
            <v>0</v>
          </cell>
          <cell r="L44">
            <v>0</v>
          </cell>
          <cell r="M44">
            <v>0</v>
          </cell>
          <cell r="N44">
            <v>0</v>
          </cell>
          <cell r="O44">
            <v>0</v>
          </cell>
          <cell r="P44">
            <v>0</v>
          </cell>
          <cell r="Q44">
            <v>0</v>
          </cell>
          <cell r="R44">
            <v>0</v>
          </cell>
          <cell r="S44">
            <v>0</v>
          </cell>
          <cell r="T44" t="str">
            <v/>
          </cell>
          <cell r="U44" t="str">
            <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E31" t="str">
            <v/>
          </cell>
          <cell r="F31">
            <v>0</v>
          </cell>
          <cell r="G31">
            <v>0</v>
          </cell>
          <cell r="H31">
            <v>0</v>
          </cell>
          <cell r="I31">
            <v>0</v>
          </cell>
          <cell r="J31">
            <v>0</v>
          </cell>
          <cell r="L31">
            <v>0</v>
          </cell>
          <cell r="M31">
            <v>0</v>
          </cell>
          <cell r="N31">
            <v>0</v>
          </cell>
          <cell r="O31">
            <v>0</v>
          </cell>
          <cell r="P31">
            <v>0</v>
          </cell>
          <cell r="Q31">
            <v>0</v>
          </cell>
          <cell r="R31">
            <v>0</v>
          </cell>
          <cell r="S31">
            <v>0</v>
          </cell>
          <cell r="T31" t="str">
            <v/>
          </cell>
          <cell r="U31" t="str">
            <v/>
          </cell>
        </row>
        <row r="32">
          <cell r="A32">
            <v>27</v>
          </cell>
          <cell r="B32">
            <v>40</v>
          </cell>
          <cell r="E32" t="str">
            <v/>
          </cell>
          <cell r="F32">
            <v>0</v>
          </cell>
          <cell r="G32">
            <v>0</v>
          </cell>
          <cell r="H32">
            <v>0</v>
          </cell>
          <cell r="I32">
            <v>0</v>
          </cell>
          <cell r="J32">
            <v>0</v>
          </cell>
          <cell r="L32">
            <v>0</v>
          </cell>
          <cell r="M32">
            <v>0</v>
          </cell>
          <cell r="N32">
            <v>0</v>
          </cell>
          <cell r="O32">
            <v>0</v>
          </cell>
          <cell r="P32">
            <v>0</v>
          </cell>
          <cell r="Q32">
            <v>0</v>
          </cell>
          <cell r="R32">
            <v>0</v>
          </cell>
          <cell r="S32">
            <v>0</v>
          </cell>
          <cell r="T32" t="str">
            <v/>
          </cell>
          <cell r="U32" t="str">
            <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cell r="R33">
            <v>0</v>
          </cell>
          <cell r="S33">
            <v>0</v>
          </cell>
          <cell r="T33" t="str">
            <v/>
          </cell>
          <cell r="U33" t="str">
            <v/>
          </cell>
        </row>
        <row r="34">
          <cell r="A34">
            <v>29</v>
          </cell>
          <cell r="B34">
            <v>44</v>
          </cell>
          <cell r="E34" t="str">
            <v/>
          </cell>
          <cell r="F34">
            <v>0</v>
          </cell>
          <cell r="G34">
            <v>0</v>
          </cell>
          <cell r="H34">
            <v>0</v>
          </cell>
          <cell r="I34">
            <v>0</v>
          </cell>
          <cell r="J34">
            <v>0</v>
          </cell>
          <cell r="L34">
            <v>0</v>
          </cell>
          <cell r="M34">
            <v>0</v>
          </cell>
          <cell r="N34">
            <v>0</v>
          </cell>
          <cell r="O34">
            <v>0</v>
          </cell>
          <cell r="P34">
            <v>0</v>
          </cell>
          <cell r="Q34">
            <v>0</v>
          </cell>
          <cell r="R34">
            <v>0</v>
          </cell>
          <cell r="S34">
            <v>0</v>
          </cell>
          <cell r="T34" t="str">
            <v/>
          </cell>
          <cell r="U34" t="str">
            <v/>
          </cell>
        </row>
        <row r="35">
          <cell r="A35">
            <v>30</v>
          </cell>
          <cell r="B35">
            <v>46</v>
          </cell>
          <cell r="E35" t="str">
            <v/>
          </cell>
          <cell r="F35">
            <v>0</v>
          </cell>
          <cell r="G35">
            <v>0</v>
          </cell>
          <cell r="H35">
            <v>0</v>
          </cell>
          <cell r="I35">
            <v>0</v>
          </cell>
          <cell r="J35">
            <v>0</v>
          </cell>
          <cell r="L35">
            <v>0</v>
          </cell>
          <cell r="M35">
            <v>0</v>
          </cell>
          <cell r="N35">
            <v>0</v>
          </cell>
          <cell r="O35">
            <v>0</v>
          </cell>
          <cell r="P35">
            <v>0</v>
          </cell>
          <cell r="Q35">
            <v>0</v>
          </cell>
          <cell r="R35">
            <v>0</v>
          </cell>
          <cell r="S35">
            <v>0</v>
          </cell>
          <cell r="T35" t="str">
            <v/>
          </cell>
          <cell r="U35" t="str">
            <v/>
          </cell>
        </row>
        <row r="36">
          <cell r="A36">
            <v>31</v>
          </cell>
          <cell r="B36">
            <v>48</v>
          </cell>
          <cell r="E36" t="str">
            <v/>
          </cell>
          <cell r="F36">
            <v>0</v>
          </cell>
          <cell r="G36">
            <v>0</v>
          </cell>
          <cell r="H36">
            <v>0</v>
          </cell>
          <cell r="I36">
            <v>0</v>
          </cell>
          <cell r="J36">
            <v>0</v>
          </cell>
          <cell r="L36">
            <v>0</v>
          </cell>
          <cell r="M36">
            <v>0</v>
          </cell>
          <cell r="N36">
            <v>0</v>
          </cell>
          <cell r="O36">
            <v>0</v>
          </cell>
          <cell r="P36">
            <v>0</v>
          </cell>
          <cell r="Q36">
            <v>0</v>
          </cell>
          <cell r="R36">
            <v>0</v>
          </cell>
          <cell r="S36">
            <v>0</v>
          </cell>
          <cell r="T36" t="str">
            <v/>
          </cell>
          <cell r="U36" t="str">
            <v/>
          </cell>
        </row>
        <row r="37">
          <cell r="A37">
            <v>32</v>
          </cell>
          <cell r="B37">
            <v>52</v>
          </cell>
          <cell r="E37" t="str">
            <v/>
          </cell>
          <cell r="F37">
            <v>0</v>
          </cell>
          <cell r="G37">
            <v>0</v>
          </cell>
          <cell r="H37">
            <v>0</v>
          </cell>
          <cell r="I37">
            <v>0</v>
          </cell>
          <cell r="J37">
            <v>0</v>
          </cell>
          <cell r="L37">
            <v>0</v>
          </cell>
          <cell r="M37">
            <v>0</v>
          </cell>
          <cell r="N37">
            <v>0</v>
          </cell>
          <cell r="O37">
            <v>0</v>
          </cell>
          <cell r="P37">
            <v>0</v>
          </cell>
          <cell r="Q37">
            <v>0</v>
          </cell>
          <cell r="R37">
            <v>0</v>
          </cell>
          <cell r="S37">
            <v>0</v>
          </cell>
          <cell r="T37" t="str">
            <v/>
          </cell>
          <cell r="U37" t="str">
            <v/>
          </cell>
        </row>
        <row r="38">
          <cell r="A38">
            <v>33</v>
          </cell>
          <cell r="B38">
            <v>56</v>
          </cell>
          <cell r="E38" t="str">
            <v/>
          </cell>
          <cell r="F38">
            <v>0</v>
          </cell>
          <cell r="G38">
            <v>0</v>
          </cell>
          <cell r="H38">
            <v>0</v>
          </cell>
          <cell r="I38">
            <v>0</v>
          </cell>
          <cell r="J38">
            <v>0</v>
          </cell>
          <cell r="L38">
            <v>0</v>
          </cell>
          <cell r="M38">
            <v>0</v>
          </cell>
          <cell r="N38">
            <v>0</v>
          </cell>
          <cell r="O38">
            <v>0</v>
          </cell>
          <cell r="P38">
            <v>0</v>
          </cell>
          <cell r="Q38">
            <v>0</v>
          </cell>
          <cell r="R38">
            <v>0</v>
          </cell>
          <cell r="S38">
            <v>0</v>
          </cell>
          <cell r="T38" t="str">
            <v/>
          </cell>
          <cell r="U38" t="str">
            <v/>
          </cell>
        </row>
        <row r="39">
          <cell r="A39">
            <v>34</v>
          </cell>
          <cell r="B39">
            <v>60</v>
          </cell>
          <cell r="E39" t="str">
            <v/>
          </cell>
          <cell r="F39">
            <v>0</v>
          </cell>
          <cell r="G39">
            <v>0</v>
          </cell>
          <cell r="H39">
            <v>0</v>
          </cell>
          <cell r="I39">
            <v>0</v>
          </cell>
          <cell r="J39">
            <v>0</v>
          </cell>
          <cell r="L39">
            <v>0</v>
          </cell>
          <cell r="M39">
            <v>0</v>
          </cell>
          <cell r="N39">
            <v>0</v>
          </cell>
          <cell r="O39">
            <v>0</v>
          </cell>
          <cell r="P39">
            <v>0</v>
          </cell>
          <cell r="Q39">
            <v>0</v>
          </cell>
          <cell r="R39">
            <v>0</v>
          </cell>
          <cell r="S39">
            <v>0</v>
          </cell>
          <cell r="T39" t="str">
            <v/>
          </cell>
          <cell r="U39" t="str">
            <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cell r="R40">
            <v>0</v>
          </cell>
          <cell r="S40">
            <v>0</v>
          </cell>
          <cell r="T40" t="str">
            <v/>
          </cell>
          <cell r="U40" t="str">
            <v/>
          </cell>
        </row>
        <row r="41">
          <cell r="A41">
            <v>36</v>
          </cell>
          <cell r="B41">
            <v>68</v>
          </cell>
          <cell r="E41" t="str">
            <v/>
          </cell>
          <cell r="F41">
            <v>0</v>
          </cell>
          <cell r="G41">
            <v>0</v>
          </cell>
          <cell r="H41">
            <v>0</v>
          </cell>
          <cell r="I41">
            <v>0</v>
          </cell>
          <cell r="J41">
            <v>0</v>
          </cell>
          <cell r="L41">
            <v>0</v>
          </cell>
          <cell r="M41">
            <v>0</v>
          </cell>
          <cell r="N41">
            <v>0</v>
          </cell>
          <cell r="O41">
            <v>0</v>
          </cell>
          <cell r="P41">
            <v>0</v>
          </cell>
          <cell r="Q41">
            <v>0</v>
          </cell>
          <cell r="R41">
            <v>0</v>
          </cell>
          <cell r="S41">
            <v>0</v>
          </cell>
          <cell r="T41" t="str">
            <v/>
          </cell>
          <cell r="U41" t="str">
            <v/>
          </cell>
        </row>
        <row r="42">
          <cell r="A42">
            <v>37</v>
          </cell>
          <cell r="B42">
            <v>72</v>
          </cell>
          <cell r="E42" t="str">
            <v/>
          </cell>
          <cell r="F42">
            <v>0</v>
          </cell>
          <cell r="G42">
            <v>0</v>
          </cell>
          <cell r="H42">
            <v>0</v>
          </cell>
          <cell r="I42">
            <v>0</v>
          </cell>
          <cell r="J42">
            <v>0</v>
          </cell>
          <cell r="L42">
            <v>0</v>
          </cell>
          <cell r="M42">
            <v>0</v>
          </cell>
          <cell r="N42">
            <v>0</v>
          </cell>
          <cell r="O42">
            <v>0</v>
          </cell>
          <cell r="P42">
            <v>0</v>
          </cell>
          <cell r="Q42">
            <v>0</v>
          </cell>
          <cell r="R42">
            <v>0</v>
          </cell>
          <cell r="S42">
            <v>0</v>
          </cell>
          <cell r="T42" t="str">
            <v/>
          </cell>
          <cell r="U42" t="str">
            <v/>
          </cell>
        </row>
        <row r="43">
          <cell r="A43">
            <v>38</v>
          </cell>
          <cell r="B43">
            <v>76</v>
          </cell>
          <cell r="E43" t="str">
            <v/>
          </cell>
          <cell r="F43">
            <v>0</v>
          </cell>
          <cell r="G43">
            <v>0</v>
          </cell>
          <cell r="H43">
            <v>0</v>
          </cell>
          <cell r="I43">
            <v>0</v>
          </cell>
          <cell r="J43">
            <v>0</v>
          </cell>
          <cell r="L43">
            <v>0</v>
          </cell>
          <cell r="M43">
            <v>0</v>
          </cell>
          <cell r="N43">
            <v>0</v>
          </cell>
          <cell r="O43">
            <v>0</v>
          </cell>
          <cell r="P43">
            <v>0</v>
          </cell>
          <cell r="Q43">
            <v>0</v>
          </cell>
          <cell r="R43">
            <v>0</v>
          </cell>
          <cell r="S43">
            <v>0</v>
          </cell>
          <cell r="T43" t="str">
            <v/>
          </cell>
          <cell r="U43" t="str">
            <v/>
          </cell>
        </row>
        <row r="44">
          <cell r="A44">
            <v>39</v>
          </cell>
          <cell r="B44">
            <v>80</v>
          </cell>
          <cell r="E44" t="str">
            <v/>
          </cell>
          <cell r="F44">
            <v>0</v>
          </cell>
          <cell r="G44">
            <v>0</v>
          </cell>
          <cell r="H44">
            <v>0</v>
          </cell>
          <cell r="I44">
            <v>0</v>
          </cell>
          <cell r="J44">
            <v>0</v>
          </cell>
          <cell r="L44">
            <v>0</v>
          </cell>
          <cell r="M44">
            <v>0</v>
          </cell>
          <cell r="N44">
            <v>0</v>
          </cell>
          <cell r="O44">
            <v>0</v>
          </cell>
          <cell r="P44">
            <v>0</v>
          </cell>
          <cell r="Q44">
            <v>0</v>
          </cell>
          <cell r="R44">
            <v>0</v>
          </cell>
          <cell r="S44">
            <v>0</v>
          </cell>
          <cell r="T44" t="str">
            <v/>
          </cell>
          <cell r="U44" t="str">
            <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Õn ®é thùc hiÖn KC"/>
      <sheetName val="ESTI."/>
      <sheetName val="DI-ESTI"/>
      <sheetName val="KP giao lan 3 (QD 673)"/>
      <sheetName val="phu luc giao lan 2"/>
      <sheetName val="ma-pt"/>
      <sheetName val="DanhMuc"/>
      <sheetName val="MTL$-INT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t"/>
      <sheetName val="2.74"/>
      <sheetName val="ESTI."/>
      <sheetName val="DI-ESTI"/>
      <sheetName val="TiÕn ®é thùc hiÖn KC"/>
      <sheetName val="IBASE"/>
    </sheetNames>
    <sheetDataSet>
      <sheetData sheetId="0"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xml:space="preserve">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ma-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sheetName val="Loi noi dau"/>
      <sheetName val="Muc luc"/>
      <sheetName val="Tong quan chung"/>
      <sheetName val="DVHC-Dat dai-Khi hau"/>
      <sheetName val="01"/>
      <sheetName val="02"/>
      <sheetName val="03"/>
      <sheetName val="04"/>
      <sheetName val="Dan so"/>
      <sheetName val="05"/>
      <sheetName val="06"/>
      <sheetName val="07"/>
      <sheetName val="08"/>
      <sheetName val="09"/>
      <sheetName val="10 "/>
      <sheetName val="Doanh nghiep, HTX"/>
      <sheetName val="11"/>
      <sheetName val="12"/>
      <sheetName val="13"/>
      <sheetName val="14"/>
      <sheetName val="15-16"/>
      <sheetName val="17-18"/>
      <sheetName val="NLN va THUY SAN"/>
      <sheetName val="19"/>
      <sheetName val="20"/>
      <sheetName val="21"/>
      <sheetName val="22-23"/>
      <sheetName val="24-25-26"/>
      <sheetName val="27-28"/>
      <sheetName val="29-30"/>
      <sheetName val="31-32"/>
      <sheetName val="33-34"/>
      <sheetName val="36-36"/>
      <sheetName val="37-38"/>
      <sheetName val="39-40"/>
      <sheetName val="41"/>
      <sheetName val="42"/>
      <sheetName val="43"/>
      <sheetName val="44"/>
      <sheetName val="45"/>
      <sheetName val="46"/>
      <sheetName val="47"/>
      <sheetName val="48"/>
      <sheetName val="49"/>
      <sheetName val="Cong nghiep"/>
      <sheetName val="50"/>
      <sheetName val="51"/>
      <sheetName val="Giao duc"/>
      <sheetName val="52"/>
      <sheetName val="53-54"/>
      <sheetName val="55-56"/>
      <sheetName val="57"/>
      <sheetName val="58"/>
      <sheetName val="59"/>
      <sheetName val="60-61"/>
      <sheetName val="62-63"/>
      <sheetName val="Y tế"/>
      <sheetName val="64"/>
      <sheetName val="65"/>
      <sheetName val="66"/>
      <sheetName val="67"/>
      <sheetName val="68"/>
      <sheetName val="69"/>
      <sheetName val="70"/>
      <sheetName val="71"/>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10577</v>
          </cell>
        </row>
        <row r="11">
          <cell r="C11">
            <v>2674</v>
          </cell>
        </row>
        <row r="12">
          <cell r="C12">
            <v>3817</v>
          </cell>
        </row>
        <row r="13">
          <cell r="C13">
            <v>3413</v>
          </cell>
        </row>
        <row r="14">
          <cell r="C14">
            <v>4264</v>
          </cell>
        </row>
        <row r="15">
          <cell r="C15">
            <v>5117</v>
          </cell>
        </row>
        <row r="16">
          <cell r="C16">
            <v>5043</v>
          </cell>
        </row>
        <row r="17">
          <cell r="C17">
            <v>3524</v>
          </cell>
        </row>
        <row r="18">
          <cell r="C18">
            <v>3874</v>
          </cell>
        </row>
        <row r="19">
          <cell r="C19">
            <v>3721</v>
          </cell>
        </row>
        <row r="20">
          <cell r="C20">
            <v>6097</v>
          </cell>
        </row>
        <row r="21">
          <cell r="C21">
            <v>3104</v>
          </cell>
        </row>
        <row r="22">
          <cell r="C22">
            <v>2242</v>
          </cell>
        </row>
        <row r="23">
          <cell r="C23">
            <v>3663</v>
          </cell>
        </row>
        <row r="24">
          <cell r="C24">
            <v>5187</v>
          </cell>
        </row>
        <row r="25">
          <cell r="C25">
            <v>4957</v>
          </cell>
        </row>
        <row r="26">
          <cell r="C26">
            <v>3958</v>
          </cell>
        </row>
        <row r="27">
          <cell r="C27">
            <v>4446</v>
          </cell>
        </row>
        <row r="28">
          <cell r="C28">
            <v>4631</v>
          </cell>
        </row>
        <row r="29">
          <cell r="C29">
            <v>6003</v>
          </cell>
        </row>
        <row r="30">
          <cell r="C30">
            <v>4829</v>
          </cell>
        </row>
        <row r="31">
          <cell r="C31">
            <v>3343</v>
          </cell>
        </row>
        <row r="32">
          <cell r="C32">
            <v>6262</v>
          </cell>
        </row>
        <row r="33">
          <cell r="C33">
            <v>3171</v>
          </cell>
        </row>
        <row r="34">
          <cell r="C34">
            <v>4798</v>
          </cell>
        </row>
        <row r="35">
          <cell r="C35">
            <v>7761</v>
          </cell>
        </row>
        <row r="36">
          <cell r="C36">
            <v>2942</v>
          </cell>
        </row>
        <row r="37">
          <cell r="C37">
            <v>5102</v>
          </cell>
        </row>
        <row r="38">
          <cell r="C38">
            <v>4242</v>
          </cell>
        </row>
        <row r="39">
          <cell r="C39">
            <v>2140</v>
          </cell>
        </row>
        <row r="40">
          <cell r="C40">
            <v>5513</v>
          </cell>
        </row>
      </sheetData>
      <sheetData sheetId="11" refreshError="1"/>
      <sheetData sheetId="12">
        <row r="8">
          <cell r="B8">
            <v>9691</v>
          </cell>
          <cell r="C8">
            <v>9805</v>
          </cell>
          <cell r="D8">
            <v>10020</v>
          </cell>
          <cell r="E8">
            <v>10207</v>
          </cell>
          <cell r="F8">
            <v>10577</v>
          </cell>
        </row>
        <row r="9">
          <cell r="B9">
            <v>2481</v>
          </cell>
          <cell r="C9">
            <v>2487</v>
          </cell>
          <cell r="D9">
            <v>2495</v>
          </cell>
          <cell r="E9">
            <v>2633</v>
          </cell>
          <cell r="F9">
            <v>2674</v>
          </cell>
        </row>
        <row r="10">
          <cell r="B10">
            <v>3202</v>
          </cell>
          <cell r="C10">
            <v>3219</v>
          </cell>
          <cell r="D10">
            <v>3237</v>
          </cell>
          <cell r="E10">
            <v>3748</v>
          </cell>
          <cell r="F10">
            <v>3817</v>
          </cell>
        </row>
        <row r="11">
          <cell r="B11">
            <v>3330</v>
          </cell>
          <cell r="C11">
            <v>3317</v>
          </cell>
          <cell r="D11">
            <v>3300</v>
          </cell>
          <cell r="E11">
            <v>3344</v>
          </cell>
          <cell r="F11">
            <v>3413</v>
          </cell>
        </row>
        <row r="12">
          <cell r="B12">
            <v>4031</v>
          </cell>
          <cell r="C12">
            <v>4052</v>
          </cell>
          <cell r="D12">
            <v>4030</v>
          </cell>
          <cell r="E12">
            <v>4150</v>
          </cell>
          <cell r="F12">
            <v>4264</v>
          </cell>
        </row>
        <row r="13">
          <cell r="B13">
            <v>5186</v>
          </cell>
          <cell r="C13">
            <v>5170</v>
          </cell>
          <cell r="D13">
            <v>5173</v>
          </cell>
          <cell r="E13">
            <v>5015</v>
          </cell>
          <cell r="F13">
            <v>5117</v>
          </cell>
        </row>
        <row r="14">
          <cell r="B14">
            <v>4682</v>
          </cell>
          <cell r="C14">
            <v>4685</v>
          </cell>
          <cell r="D14">
            <v>4705</v>
          </cell>
          <cell r="E14">
            <v>4969</v>
          </cell>
          <cell r="F14">
            <v>5043</v>
          </cell>
        </row>
        <row r="15">
          <cell r="B15">
            <v>3512</v>
          </cell>
          <cell r="C15">
            <v>3501</v>
          </cell>
          <cell r="D15">
            <v>3507</v>
          </cell>
          <cell r="E15">
            <v>3535</v>
          </cell>
          <cell r="F15">
            <v>3524</v>
          </cell>
        </row>
        <row r="16">
          <cell r="B16">
            <v>3598</v>
          </cell>
          <cell r="C16">
            <v>3635</v>
          </cell>
          <cell r="D16">
            <v>3648</v>
          </cell>
          <cell r="E16">
            <v>3769</v>
          </cell>
          <cell r="F16">
            <v>3874</v>
          </cell>
        </row>
        <row r="17">
          <cell r="B17">
            <v>3524</v>
          </cell>
          <cell r="C17">
            <v>3565</v>
          </cell>
          <cell r="D17">
            <v>3587</v>
          </cell>
          <cell r="E17">
            <v>3663</v>
          </cell>
          <cell r="F17">
            <v>3721</v>
          </cell>
        </row>
        <row r="18">
          <cell r="B18">
            <v>5717</v>
          </cell>
          <cell r="C18">
            <v>5738</v>
          </cell>
          <cell r="D18">
            <v>5775</v>
          </cell>
          <cell r="E18">
            <v>5911</v>
          </cell>
          <cell r="F18">
            <v>6097</v>
          </cell>
        </row>
        <row r="19">
          <cell r="B19">
            <v>3290</v>
          </cell>
          <cell r="C19">
            <v>3288</v>
          </cell>
          <cell r="D19">
            <v>3303</v>
          </cell>
          <cell r="E19">
            <v>3135</v>
          </cell>
          <cell r="F19">
            <v>3104</v>
          </cell>
        </row>
        <row r="20">
          <cell r="B20">
            <v>2042</v>
          </cell>
          <cell r="C20">
            <v>2019</v>
          </cell>
          <cell r="D20">
            <v>2001</v>
          </cell>
          <cell r="E20">
            <v>2192</v>
          </cell>
          <cell r="F20">
            <v>2242</v>
          </cell>
        </row>
        <row r="21">
          <cell r="B21">
            <v>3451</v>
          </cell>
          <cell r="C21">
            <v>3454</v>
          </cell>
          <cell r="D21">
            <v>3461</v>
          </cell>
          <cell r="E21">
            <v>3574</v>
          </cell>
          <cell r="F21">
            <v>3663</v>
          </cell>
        </row>
        <row r="22">
          <cell r="B22">
            <v>4548</v>
          </cell>
          <cell r="C22">
            <v>4528</v>
          </cell>
          <cell r="D22">
            <v>4507</v>
          </cell>
          <cell r="E22">
            <v>5073</v>
          </cell>
          <cell r="F22">
            <v>5187</v>
          </cell>
        </row>
        <row r="23">
          <cell r="B23">
            <v>4966</v>
          </cell>
          <cell r="C23">
            <v>4986</v>
          </cell>
          <cell r="D23">
            <v>5017</v>
          </cell>
          <cell r="E23">
            <v>4897</v>
          </cell>
          <cell r="F23">
            <v>4957</v>
          </cell>
        </row>
        <row r="24">
          <cell r="B24">
            <v>4016</v>
          </cell>
          <cell r="C24">
            <v>4042</v>
          </cell>
          <cell r="D24">
            <v>4050</v>
          </cell>
          <cell r="E24">
            <v>4018</v>
          </cell>
          <cell r="F24">
            <v>3958</v>
          </cell>
        </row>
        <row r="25">
          <cell r="B25">
            <v>4337</v>
          </cell>
          <cell r="C25">
            <v>4369</v>
          </cell>
          <cell r="D25">
            <v>4387</v>
          </cell>
          <cell r="E25">
            <v>4407</v>
          </cell>
          <cell r="F25">
            <v>4446</v>
          </cell>
        </row>
        <row r="26">
          <cell r="B26">
            <v>4916</v>
          </cell>
          <cell r="C26">
            <v>4924</v>
          </cell>
          <cell r="D26">
            <v>4950</v>
          </cell>
          <cell r="E26">
            <v>4679</v>
          </cell>
          <cell r="F26">
            <v>4631</v>
          </cell>
        </row>
        <row r="27">
          <cell r="B27">
            <v>6081</v>
          </cell>
          <cell r="C27">
            <v>6083</v>
          </cell>
          <cell r="D27">
            <v>6060</v>
          </cell>
          <cell r="E27">
            <v>5950</v>
          </cell>
          <cell r="F27">
            <v>6003</v>
          </cell>
        </row>
        <row r="28">
          <cell r="B28">
            <v>4457</v>
          </cell>
          <cell r="C28">
            <v>4484</v>
          </cell>
          <cell r="D28">
            <v>4481</v>
          </cell>
          <cell r="E28">
            <v>4703</v>
          </cell>
          <cell r="F28">
            <v>4829</v>
          </cell>
        </row>
        <row r="29">
          <cell r="B29">
            <v>3323</v>
          </cell>
          <cell r="C29">
            <v>3353</v>
          </cell>
          <cell r="D29">
            <v>3379</v>
          </cell>
          <cell r="E29">
            <v>3254</v>
          </cell>
          <cell r="F29">
            <v>3343</v>
          </cell>
        </row>
        <row r="30">
          <cell r="B30">
            <v>5515</v>
          </cell>
          <cell r="C30">
            <v>5643</v>
          </cell>
          <cell r="D30">
            <v>5693</v>
          </cell>
          <cell r="E30">
            <v>5923</v>
          </cell>
          <cell r="F30">
            <v>6262</v>
          </cell>
        </row>
        <row r="31">
          <cell r="B31">
            <v>3081</v>
          </cell>
          <cell r="C31">
            <v>3077</v>
          </cell>
          <cell r="D31">
            <v>3104</v>
          </cell>
          <cell r="E31">
            <v>3105</v>
          </cell>
          <cell r="F31">
            <v>3171</v>
          </cell>
        </row>
        <row r="32">
          <cell r="B32">
            <v>4925</v>
          </cell>
          <cell r="C32">
            <v>4941</v>
          </cell>
          <cell r="D32">
            <v>4956</v>
          </cell>
          <cell r="E32">
            <v>4827</v>
          </cell>
          <cell r="F32">
            <v>4798</v>
          </cell>
        </row>
        <row r="33">
          <cell r="B33">
            <v>6637</v>
          </cell>
          <cell r="C33">
            <v>6810</v>
          </cell>
          <cell r="D33">
            <v>6927</v>
          </cell>
          <cell r="E33">
            <v>7403</v>
          </cell>
          <cell r="F33">
            <v>7761</v>
          </cell>
        </row>
        <row r="34">
          <cell r="B34">
            <v>2815</v>
          </cell>
          <cell r="C34">
            <v>2813</v>
          </cell>
          <cell r="D34">
            <v>2801</v>
          </cell>
          <cell r="E34">
            <v>2876</v>
          </cell>
          <cell r="F34">
            <v>2942</v>
          </cell>
        </row>
        <row r="35">
          <cell r="B35">
            <v>4776</v>
          </cell>
          <cell r="C35">
            <v>4849</v>
          </cell>
          <cell r="D35">
            <v>4904</v>
          </cell>
          <cell r="E35">
            <v>5014</v>
          </cell>
          <cell r="F35">
            <v>5102</v>
          </cell>
        </row>
        <row r="36">
          <cell r="B36">
            <v>4081</v>
          </cell>
          <cell r="C36">
            <v>4097</v>
          </cell>
          <cell r="D36">
            <v>4094</v>
          </cell>
          <cell r="E36">
            <v>4210</v>
          </cell>
          <cell r="F36">
            <v>4242</v>
          </cell>
        </row>
        <row r="37">
          <cell r="B37">
            <v>1924</v>
          </cell>
          <cell r="C37">
            <v>1915</v>
          </cell>
          <cell r="D37">
            <v>1913</v>
          </cell>
          <cell r="E37">
            <v>2090</v>
          </cell>
          <cell r="F37">
            <v>2140</v>
          </cell>
        </row>
        <row r="38">
          <cell r="B38">
            <v>5086</v>
          </cell>
          <cell r="C38">
            <v>5095</v>
          </cell>
          <cell r="D38">
            <v>5137</v>
          </cell>
          <cell r="E38">
            <v>5406</v>
          </cell>
          <cell r="F38">
            <v>5513</v>
          </cell>
        </row>
      </sheetData>
      <sheetData sheetId="13" refreshError="1"/>
      <sheetData sheetId="14">
        <row r="8">
          <cell r="B8">
            <v>4809</v>
          </cell>
          <cell r="C8">
            <v>4947</v>
          </cell>
          <cell r="D8">
            <v>5097</v>
          </cell>
          <cell r="E8">
            <v>5192</v>
          </cell>
          <cell r="F8">
            <v>5295</v>
          </cell>
        </row>
        <row r="9">
          <cell r="B9">
            <v>1095</v>
          </cell>
          <cell r="C9">
            <v>1104</v>
          </cell>
          <cell r="D9">
            <v>1127</v>
          </cell>
          <cell r="E9">
            <v>1330</v>
          </cell>
          <cell r="F9">
            <v>1355</v>
          </cell>
        </row>
        <row r="10">
          <cell r="B10">
            <v>1616</v>
          </cell>
          <cell r="C10">
            <v>1630</v>
          </cell>
          <cell r="D10">
            <v>1658</v>
          </cell>
          <cell r="E10">
            <v>1884</v>
          </cell>
          <cell r="F10">
            <v>1915</v>
          </cell>
        </row>
        <row r="11">
          <cell r="B11">
            <v>1875</v>
          </cell>
          <cell r="C11">
            <v>1869</v>
          </cell>
          <cell r="D11">
            <v>1866</v>
          </cell>
          <cell r="E11">
            <v>1752</v>
          </cell>
          <cell r="F11">
            <v>1786</v>
          </cell>
        </row>
        <row r="12">
          <cell r="B12">
            <v>2120</v>
          </cell>
          <cell r="C12">
            <v>2144</v>
          </cell>
          <cell r="D12">
            <v>2151</v>
          </cell>
          <cell r="E12">
            <v>2058</v>
          </cell>
          <cell r="F12">
            <v>2137</v>
          </cell>
        </row>
        <row r="13">
          <cell r="B13">
            <v>2574</v>
          </cell>
          <cell r="C13">
            <v>2578</v>
          </cell>
          <cell r="D13">
            <v>2600</v>
          </cell>
          <cell r="E13">
            <v>2532</v>
          </cell>
          <cell r="F13">
            <v>2592</v>
          </cell>
        </row>
        <row r="14">
          <cell r="B14">
            <v>2514</v>
          </cell>
          <cell r="C14">
            <v>2532</v>
          </cell>
          <cell r="D14">
            <v>2563</v>
          </cell>
          <cell r="E14">
            <v>2469</v>
          </cell>
          <cell r="F14">
            <v>2512</v>
          </cell>
        </row>
        <row r="15">
          <cell r="B15">
            <v>1674</v>
          </cell>
          <cell r="C15">
            <v>1670</v>
          </cell>
          <cell r="D15">
            <v>1684</v>
          </cell>
          <cell r="E15">
            <v>1776</v>
          </cell>
          <cell r="F15">
            <v>1778</v>
          </cell>
        </row>
        <row r="16">
          <cell r="B16">
            <v>1779</v>
          </cell>
          <cell r="C16">
            <v>1797</v>
          </cell>
          <cell r="D16">
            <v>1815</v>
          </cell>
          <cell r="E16">
            <v>1890</v>
          </cell>
          <cell r="F16">
            <v>1956</v>
          </cell>
        </row>
        <row r="17">
          <cell r="B17">
            <v>1767</v>
          </cell>
          <cell r="C17">
            <v>1798</v>
          </cell>
          <cell r="D17">
            <v>1829</v>
          </cell>
          <cell r="E17">
            <v>1867</v>
          </cell>
          <cell r="F17">
            <v>1899</v>
          </cell>
        </row>
        <row r="18">
          <cell r="B18">
            <v>2795</v>
          </cell>
          <cell r="C18">
            <v>2850</v>
          </cell>
          <cell r="D18">
            <v>2921</v>
          </cell>
          <cell r="E18">
            <v>3007</v>
          </cell>
          <cell r="F18">
            <v>3100</v>
          </cell>
        </row>
        <row r="19">
          <cell r="B19">
            <v>1547</v>
          </cell>
          <cell r="C19">
            <v>1556</v>
          </cell>
          <cell r="D19">
            <v>1578</v>
          </cell>
          <cell r="E19">
            <v>1536</v>
          </cell>
          <cell r="F19">
            <v>1559</v>
          </cell>
        </row>
        <row r="20">
          <cell r="B20">
            <v>990</v>
          </cell>
          <cell r="C20">
            <v>984</v>
          </cell>
          <cell r="D20">
            <v>989</v>
          </cell>
          <cell r="E20">
            <v>1110</v>
          </cell>
          <cell r="F20">
            <v>1122</v>
          </cell>
        </row>
        <row r="21">
          <cell r="B21">
            <v>1744</v>
          </cell>
          <cell r="C21">
            <v>1769</v>
          </cell>
          <cell r="D21">
            <v>1799</v>
          </cell>
          <cell r="E21">
            <v>1784</v>
          </cell>
          <cell r="F21">
            <v>1837</v>
          </cell>
        </row>
        <row r="22">
          <cell r="B22">
            <v>2346</v>
          </cell>
          <cell r="C22">
            <v>2352</v>
          </cell>
          <cell r="D22">
            <v>2370</v>
          </cell>
          <cell r="E22">
            <v>2628</v>
          </cell>
          <cell r="F22">
            <v>2686</v>
          </cell>
        </row>
        <row r="23">
          <cell r="B23">
            <v>2437</v>
          </cell>
          <cell r="C23">
            <v>2462</v>
          </cell>
          <cell r="D23">
            <v>2502</v>
          </cell>
          <cell r="E23">
            <v>2495</v>
          </cell>
          <cell r="F23">
            <v>2526</v>
          </cell>
        </row>
        <row r="24">
          <cell r="B24">
            <v>1928</v>
          </cell>
          <cell r="C24">
            <v>1960</v>
          </cell>
          <cell r="D24">
            <v>2005</v>
          </cell>
          <cell r="E24">
            <v>2024</v>
          </cell>
          <cell r="F24">
            <v>1988</v>
          </cell>
        </row>
        <row r="25">
          <cell r="B25">
            <v>2090</v>
          </cell>
          <cell r="C25">
            <v>2125</v>
          </cell>
          <cell r="D25">
            <v>2164</v>
          </cell>
          <cell r="E25">
            <v>2208</v>
          </cell>
          <cell r="F25">
            <v>2251</v>
          </cell>
        </row>
        <row r="26">
          <cell r="B26">
            <v>2602</v>
          </cell>
          <cell r="C26">
            <v>2628</v>
          </cell>
          <cell r="D26">
            <v>2668</v>
          </cell>
          <cell r="E26">
            <v>2321</v>
          </cell>
          <cell r="F26">
            <v>2320</v>
          </cell>
        </row>
        <row r="27">
          <cell r="B27">
            <v>2993</v>
          </cell>
          <cell r="C27">
            <v>3027</v>
          </cell>
          <cell r="D27">
            <v>3060</v>
          </cell>
          <cell r="E27">
            <v>2974</v>
          </cell>
          <cell r="F27">
            <v>3004</v>
          </cell>
        </row>
        <row r="28">
          <cell r="B28">
            <v>2371</v>
          </cell>
          <cell r="C28">
            <v>2400</v>
          </cell>
          <cell r="D28">
            <v>2420</v>
          </cell>
          <cell r="E28">
            <v>2366</v>
          </cell>
          <cell r="F28">
            <v>2427</v>
          </cell>
        </row>
        <row r="29">
          <cell r="B29">
            <v>1572</v>
          </cell>
          <cell r="C29">
            <v>1614</v>
          </cell>
          <cell r="D29">
            <v>1670</v>
          </cell>
          <cell r="E29">
            <v>1690</v>
          </cell>
          <cell r="F29">
            <v>1734</v>
          </cell>
        </row>
        <row r="30">
          <cell r="B30">
            <v>2862</v>
          </cell>
          <cell r="C30">
            <v>2977</v>
          </cell>
          <cell r="D30">
            <v>3055</v>
          </cell>
          <cell r="E30">
            <v>2977</v>
          </cell>
          <cell r="F30">
            <v>3172</v>
          </cell>
        </row>
        <row r="31">
          <cell r="B31">
            <v>1427</v>
          </cell>
          <cell r="C31">
            <v>1433</v>
          </cell>
          <cell r="D31">
            <v>1457</v>
          </cell>
          <cell r="E31">
            <v>1541</v>
          </cell>
          <cell r="F31">
            <v>1581</v>
          </cell>
        </row>
        <row r="32">
          <cell r="B32">
            <v>2596</v>
          </cell>
          <cell r="C32">
            <v>2618</v>
          </cell>
          <cell r="D32">
            <v>2656</v>
          </cell>
          <cell r="E32">
            <v>2452</v>
          </cell>
          <cell r="F32">
            <v>2452</v>
          </cell>
        </row>
        <row r="33">
          <cell r="B33">
            <v>3496</v>
          </cell>
          <cell r="C33">
            <v>3645</v>
          </cell>
          <cell r="D33">
            <v>3778</v>
          </cell>
          <cell r="E33">
            <v>3724</v>
          </cell>
          <cell r="F33">
            <v>3924</v>
          </cell>
        </row>
        <row r="34">
          <cell r="B34">
            <v>1473</v>
          </cell>
          <cell r="C34">
            <v>1483</v>
          </cell>
          <cell r="D34">
            <v>1494</v>
          </cell>
          <cell r="E34">
            <v>1449</v>
          </cell>
          <cell r="F34">
            <v>1477</v>
          </cell>
        </row>
        <row r="35">
          <cell r="B35">
            <v>2324</v>
          </cell>
          <cell r="C35">
            <v>2382</v>
          </cell>
          <cell r="D35">
            <v>2444</v>
          </cell>
          <cell r="E35">
            <v>2278</v>
          </cell>
          <cell r="F35">
            <v>2326</v>
          </cell>
        </row>
        <row r="36">
          <cell r="B36">
            <v>2247</v>
          </cell>
          <cell r="C36">
            <v>2264</v>
          </cell>
          <cell r="D36">
            <v>2283</v>
          </cell>
          <cell r="E36">
            <v>1973</v>
          </cell>
          <cell r="F36">
            <v>1987</v>
          </cell>
        </row>
        <row r="37">
          <cell r="B37">
            <v>966</v>
          </cell>
          <cell r="C37">
            <v>964</v>
          </cell>
          <cell r="D37">
            <v>974</v>
          </cell>
          <cell r="E37">
            <v>1035</v>
          </cell>
          <cell r="F37">
            <v>1117</v>
          </cell>
        </row>
        <row r="38">
          <cell r="B38">
            <v>2737</v>
          </cell>
          <cell r="C38">
            <v>2582</v>
          </cell>
          <cell r="D38">
            <v>2457</v>
          </cell>
          <cell r="E38">
            <v>2479</v>
          </cell>
          <cell r="F38">
            <v>2530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o 2013"/>
      <sheetName val="nam 2014 sua lai"/>
      <sheetName val="dso 2014"/>
      <sheetName val="nam 2015"/>
      <sheetName val="CHINH THUC 2016"/>
      <sheetName val="CHINH THỨC NĂM 2017"/>
      <sheetName val="CHÍNH THỨC NĂM 2018"/>
      <sheetName val="NĂM 2019"/>
    </sheetNames>
    <sheetDataSet>
      <sheetData sheetId="0" refreshError="1"/>
      <sheetData sheetId="1" refreshError="1"/>
      <sheetData sheetId="2" refreshError="1"/>
      <sheetData sheetId="3" refreshError="1">
        <row r="13">
          <cell r="R13">
            <v>1095</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8" sqref="A8"/>
    </sheetView>
  </sheetViews>
  <sheetFormatPr defaultRowHeight="15"/>
  <cols>
    <col min="1" max="1" width="95.7109375" style="286" customWidth="1"/>
    <col min="2" max="16384" width="9.140625" style="286"/>
  </cols>
  <sheetData>
    <row r="1" spans="1:1" s="834" customFormat="1" ht="28.5" customHeight="1">
      <c r="A1" s="990" t="s">
        <v>300</v>
      </c>
    </row>
    <row r="2" spans="1:1" s="834" customFormat="1" ht="28.5" customHeight="1">
      <c r="A2" s="991" t="s">
        <v>474</v>
      </c>
    </row>
    <row r="3" spans="1:1" ht="24.95" customHeight="1">
      <c r="A3" s="288"/>
    </row>
    <row r="4" spans="1:1" ht="24.95" customHeight="1">
      <c r="A4" s="288"/>
    </row>
    <row r="5" spans="1:1" ht="24.95" customHeight="1">
      <c r="A5" s="288"/>
    </row>
    <row r="6" spans="1:1" ht="24.95" customHeight="1">
      <c r="A6" s="288"/>
    </row>
    <row r="7" spans="1:1" ht="24.95" customHeight="1">
      <c r="A7" s="288"/>
    </row>
    <row r="8" spans="1:1" ht="24.95" customHeight="1">
      <c r="A8" s="288"/>
    </row>
    <row r="9" spans="1:1" ht="24.95" customHeight="1">
      <c r="A9" s="288"/>
    </row>
    <row r="10" spans="1:1" ht="24.95" customHeight="1">
      <c r="A10" s="288"/>
    </row>
    <row r="11" spans="1:1" ht="24.95" customHeight="1">
      <c r="A11" s="289"/>
    </row>
    <row r="12" spans="1:1" ht="24.95" customHeight="1">
      <c r="A12" s="289"/>
    </row>
    <row r="13" spans="1:1" ht="24.95" customHeight="1">
      <c r="A13" s="288"/>
    </row>
    <row r="14" spans="1:1" ht="47.25" customHeight="1">
      <c r="A14" s="992" t="s">
        <v>301</v>
      </c>
    </row>
    <row r="15" spans="1:1" ht="48" customHeight="1">
      <c r="A15" s="992" t="s">
        <v>491</v>
      </c>
    </row>
    <row r="16" spans="1:1" ht="30" customHeight="1">
      <c r="A16" s="290"/>
    </row>
    <row r="17" spans="1:1" ht="15" customHeight="1">
      <c r="A17" s="288"/>
    </row>
    <row r="18" spans="1:1" ht="15" customHeight="1">
      <c r="A18" s="289"/>
    </row>
    <row r="19" spans="1:1">
      <c r="A19" s="288"/>
    </row>
    <row r="20" spans="1:1">
      <c r="A20" s="288"/>
    </row>
    <row r="21" spans="1:1">
      <c r="A21" s="288"/>
    </row>
    <row r="22" spans="1:1">
      <c r="A22" s="288"/>
    </row>
    <row r="23" spans="1:1">
      <c r="A23" s="288"/>
    </row>
    <row r="24" spans="1:1">
      <c r="A24" s="288"/>
    </row>
    <row r="25" spans="1:1">
      <c r="A25" s="288"/>
    </row>
    <row r="26" spans="1:1">
      <c r="A26" s="288"/>
    </row>
    <row r="27" spans="1:1">
      <c r="A27" s="288"/>
    </row>
    <row r="28" spans="1:1">
      <c r="A28" s="288"/>
    </row>
    <row r="29" spans="1:1">
      <c r="A29" s="288"/>
    </row>
    <row r="30" spans="1:1">
      <c r="A30" s="288"/>
    </row>
    <row r="31" spans="1:1">
      <c r="A31" s="288"/>
    </row>
    <row r="32" spans="1:1">
      <c r="A32" s="288"/>
    </row>
    <row r="33" spans="1:1">
      <c r="A33" s="288"/>
    </row>
    <row r="34" spans="1:1">
      <c r="A34" s="288"/>
    </row>
    <row r="35" spans="1:1" ht="20.25" customHeight="1">
      <c r="A35" s="287"/>
    </row>
  </sheetData>
  <printOptions horizontalCentered="1" verticalCentered="1"/>
  <pageMargins left="0.81" right="0.52" top="0.5" bottom="0.62992125984252001" header="0.196850393700787" footer="0.2362204724409449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6"/>
  <sheetViews>
    <sheetView workbookViewId="0">
      <selection activeCell="B7" sqref="B7"/>
    </sheetView>
  </sheetViews>
  <sheetFormatPr defaultRowHeight="15"/>
  <cols>
    <col min="1" max="1" width="6.5703125" style="291" customWidth="1"/>
    <col min="2" max="2" width="76.85546875" style="291" customWidth="1"/>
    <col min="3" max="3" width="7" style="291" customWidth="1"/>
    <col min="4" max="16384" width="9.140625" style="291"/>
  </cols>
  <sheetData>
    <row r="3" spans="1:4">
      <c r="A3" s="293"/>
      <c r="B3" s="293"/>
      <c r="C3" s="293"/>
      <c r="D3" s="292"/>
    </row>
    <row r="4" spans="1:4" ht="20.25">
      <c r="A4" s="1046" t="s">
        <v>298</v>
      </c>
      <c r="B4" s="1046"/>
      <c r="C4" s="1046"/>
      <c r="D4" s="292"/>
    </row>
    <row r="5" spans="1:4">
      <c r="A5" s="292"/>
      <c r="B5" s="292"/>
      <c r="C5" s="292"/>
      <c r="D5" s="292"/>
    </row>
    <row r="6" spans="1:4">
      <c r="A6" s="292"/>
      <c r="B6" s="292"/>
      <c r="C6" s="292"/>
      <c r="D6" s="292"/>
    </row>
    <row r="7" spans="1:4">
      <c r="A7" s="292"/>
      <c r="B7" s="292"/>
      <c r="C7" s="292"/>
      <c r="D7" s="292"/>
    </row>
    <row r="8" spans="1:4" ht="56.25">
      <c r="A8" s="791"/>
      <c r="B8" s="792" t="s">
        <v>334</v>
      </c>
      <c r="C8" s="292"/>
      <c r="D8" s="292"/>
    </row>
    <row r="9" spans="1:4" ht="93.75">
      <c r="A9" s="791"/>
      <c r="B9" s="792" t="s">
        <v>513</v>
      </c>
      <c r="C9" s="292"/>
      <c r="D9" s="292"/>
    </row>
    <row r="10" spans="1:4" ht="18.75">
      <c r="A10" s="791"/>
      <c r="B10" s="793" t="s">
        <v>335</v>
      </c>
      <c r="C10" s="292"/>
      <c r="D10" s="292"/>
    </row>
    <row r="11" spans="1:4" ht="18.75">
      <c r="A11" s="791"/>
      <c r="B11" s="794" t="s">
        <v>336</v>
      </c>
      <c r="C11" s="292"/>
      <c r="D11" s="292"/>
    </row>
    <row r="12" spans="1:4" ht="18.75">
      <c r="A12" s="791"/>
      <c r="B12" s="794" t="s">
        <v>337</v>
      </c>
      <c r="C12" s="292"/>
      <c r="D12" s="292"/>
    </row>
    <row r="13" spans="1:4" ht="18.75">
      <c r="A13" s="791"/>
      <c r="B13" s="794" t="s">
        <v>338</v>
      </c>
      <c r="C13" s="292"/>
      <c r="D13" s="292"/>
    </row>
    <row r="14" spans="1:4" ht="56.25">
      <c r="A14" s="791"/>
      <c r="B14" s="792" t="s">
        <v>339</v>
      </c>
      <c r="C14" s="292"/>
      <c r="D14" s="292"/>
    </row>
    <row r="15" spans="1:4" ht="56.25">
      <c r="A15" s="791"/>
      <c r="B15" s="795" t="s">
        <v>340</v>
      </c>
      <c r="C15" s="292"/>
      <c r="D15" s="292"/>
    </row>
    <row r="16" spans="1:4" ht="18">
      <c r="A16" s="791"/>
      <c r="B16" s="796"/>
      <c r="C16" s="292"/>
      <c r="D16" s="292"/>
    </row>
    <row r="17" spans="1:4" ht="18.75">
      <c r="A17" s="791"/>
      <c r="B17" s="797" t="s">
        <v>341</v>
      </c>
      <c r="C17" s="292"/>
      <c r="D17" s="292"/>
    </row>
    <row r="18" spans="1:4">
      <c r="A18" s="292"/>
      <c r="B18" s="292"/>
      <c r="C18" s="292"/>
      <c r="D18" s="292"/>
    </row>
    <row r="19" spans="1:4">
      <c r="A19" s="292"/>
      <c r="B19" s="292"/>
      <c r="C19" s="292"/>
      <c r="D19" s="292"/>
    </row>
    <row r="20" spans="1:4">
      <c r="A20" s="292"/>
      <c r="B20" s="292"/>
      <c r="C20" s="292"/>
      <c r="D20" s="292"/>
    </row>
    <row r="21" spans="1:4">
      <c r="A21" s="292"/>
      <c r="B21" s="292"/>
      <c r="C21" s="292"/>
      <c r="D21" s="292"/>
    </row>
    <row r="22" spans="1:4">
      <c r="A22" s="292"/>
      <c r="B22" s="292"/>
      <c r="C22" s="292"/>
      <c r="D22" s="292"/>
    </row>
    <row r="23" spans="1:4">
      <c r="A23" s="292"/>
      <c r="B23" s="292"/>
      <c r="C23" s="292"/>
      <c r="D23" s="292"/>
    </row>
    <row r="24" spans="1:4">
      <c r="A24" s="292"/>
      <c r="B24" s="292"/>
      <c r="C24" s="292"/>
      <c r="D24" s="292"/>
    </row>
    <row r="25" spans="1:4">
      <c r="A25" s="292"/>
      <c r="B25" s="292"/>
      <c r="C25" s="292"/>
      <c r="D25" s="292"/>
    </row>
    <row r="26" spans="1:4">
      <c r="A26" s="292"/>
      <c r="B26" s="292"/>
      <c r="C26" s="292"/>
      <c r="D26" s="292"/>
    </row>
  </sheetData>
  <mergeCells count="1">
    <mergeCell ref="A4:C4"/>
  </mergeCells>
  <pageMargins left="0.74803149606299213" right="0.51181102362204722" top="0.62992125984251968" bottom="0.62992125984251968" header="0.51181102362204722" footer="0.23622047244094491"/>
  <pageSetup orientation="portrait" r:id="rId1"/>
  <headerFooter alignWithMargins="0">
    <oddFooter>&amp;C&amp;11&amp;P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17" sqref="A17"/>
    </sheetView>
  </sheetViews>
  <sheetFormatPr defaultRowHeight="15"/>
  <cols>
    <col min="1" max="1" width="97.85546875" style="291" customWidth="1"/>
    <col min="2" max="16384" width="9.140625" style="291"/>
  </cols>
  <sheetData>
    <row r="1" spans="1:1">
      <c r="A1" s="295"/>
    </row>
    <row r="2" spans="1:1" ht="20.25">
      <c r="A2" s="294" t="s">
        <v>289</v>
      </c>
    </row>
  </sheetData>
  <pageMargins left="0.74803149606299213" right="0.51181102362204722" top="0.62992125984251968" bottom="0.62992125984251968" header="0.51181102362204722" footer="0.23622047244094491"/>
  <pageSetup orientation="portrait" r:id="rId1"/>
  <headerFooter alignWithMargins="0">
    <oddFooter>&amp;C&amp;11&amp;P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19" workbookViewId="0">
      <selection activeCell="A17" sqref="A17"/>
    </sheetView>
  </sheetViews>
  <sheetFormatPr defaultRowHeight="15"/>
  <cols>
    <col min="1" max="1" width="6.5703125" style="291" customWidth="1"/>
    <col min="2" max="2" width="78.7109375" style="291" customWidth="1"/>
    <col min="3" max="3" width="7" style="291" customWidth="1"/>
    <col min="4" max="16384" width="9.140625" style="291"/>
  </cols>
  <sheetData>
    <row r="1" spans="1:4">
      <c r="A1" s="293"/>
      <c r="B1" s="293"/>
      <c r="C1" s="293"/>
      <c r="D1" s="292"/>
    </row>
    <row r="2" spans="1:4" ht="20.25">
      <c r="A2" s="993" t="s">
        <v>288</v>
      </c>
      <c r="B2" s="993"/>
      <c r="C2" s="993"/>
      <c r="D2" s="292"/>
    </row>
    <row r="3" spans="1:4">
      <c r="A3" s="292"/>
      <c r="B3" s="292"/>
      <c r="C3" s="292"/>
      <c r="D3" s="292"/>
    </row>
    <row r="4" spans="1:4">
      <c r="A4" s="292"/>
      <c r="B4" s="292"/>
      <c r="C4" s="292"/>
      <c r="D4" s="292"/>
    </row>
    <row r="5" spans="1:4">
      <c r="A5" s="292"/>
      <c r="B5" s="292"/>
      <c r="C5" s="292"/>
      <c r="D5" s="292"/>
    </row>
    <row r="6" spans="1:4">
      <c r="A6" s="292"/>
      <c r="B6" s="292"/>
      <c r="C6" s="292"/>
      <c r="D6" s="292"/>
    </row>
    <row r="7" spans="1:4">
      <c r="A7" s="292"/>
      <c r="B7" s="292"/>
      <c r="C7" s="292"/>
      <c r="D7" s="292"/>
    </row>
    <row r="8" spans="1:4">
      <c r="A8" s="292"/>
      <c r="B8" s="292"/>
      <c r="C8" s="292"/>
      <c r="D8" s="292"/>
    </row>
    <row r="9" spans="1:4">
      <c r="A9" s="292"/>
      <c r="B9" s="292"/>
      <c r="C9" s="292"/>
      <c r="D9" s="292"/>
    </row>
    <row r="10" spans="1:4">
      <c r="A10" s="292"/>
      <c r="B10" s="292"/>
      <c r="C10" s="292"/>
      <c r="D10" s="292"/>
    </row>
    <row r="11" spans="1:4">
      <c r="A11" s="292"/>
      <c r="B11" s="292"/>
      <c r="C11" s="292"/>
      <c r="D11" s="292"/>
    </row>
    <row r="12" spans="1:4">
      <c r="A12" s="292"/>
      <c r="B12" s="292"/>
      <c r="C12" s="292"/>
      <c r="D12" s="292"/>
    </row>
    <row r="13" spans="1:4">
      <c r="A13" s="292"/>
      <c r="B13" s="292"/>
      <c r="C13" s="292"/>
      <c r="D13" s="292"/>
    </row>
    <row r="14" spans="1:4">
      <c r="A14" s="292"/>
      <c r="B14" s="292"/>
      <c r="C14" s="292"/>
      <c r="D14" s="292"/>
    </row>
    <row r="15" spans="1:4">
      <c r="A15" s="292"/>
      <c r="B15" s="292"/>
      <c r="C15" s="292"/>
      <c r="D15" s="292"/>
    </row>
    <row r="16" spans="1:4">
      <c r="A16" s="292"/>
      <c r="B16" s="292"/>
      <c r="C16" s="292"/>
      <c r="D16" s="292"/>
    </row>
    <row r="17" spans="1:4">
      <c r="A17" s="292"/>
      <c r="B17" s="292"/>
      <c r="C17" s="292"/>
      <c r="D17" s="292"/>
    </row>
    <row r="18" spans="1:4">
      <c r="A18" s="292"/>
      <c r="B18" s="292"/>
      <c r="C18" s="292"/>
      <c r="D18" s="292"/>
    </row>
    <row r="19" spans="1:4">
      <c r="A19" s="292"/>
      <c r="B19" s="292"/>
      <c r="C19" s="292"/>
      <c r="D19" s="292"/>
    </row>
    <row r="20" spans="1:4">
      <c r="A20" s="292"/>
      <c r="B20" s="292"/>
      <c r="C20" s="292"/>
      <c r="D20" s="292"/>
    </row>
    <row r="21" spans="1:4">
      <c r="A21" s="292"/>
      <c r="B21" s="292"/>
      <c r="C21" s="292"/>
      <c r="D21" s="292"/>
    </row>
    <row r="22" spans="1:4">
      <c r="A22" s="292"/>
      <c r="B22" s="292"/>
      <c r="C22" s="292"/>
      <c r="D22" s="292"/>
    </row>
    <row r="23" spans="1:4">
      <c r="A23" s="292"/>
      <c r="B23" s="292"/>
      <c r="C23" s="292"/>
      <c r="D23" s="292"/>
    </row>
    <row r="24" spans="1:4">
      <c r="A24" s="292"/>
      <c r="B24" s="292"/>
      <c r="C24" s="292"/>
      <c r="D24" s="292"/>
    </row>
  </sheetData>
  <mergeCells count="1">
    <mergeCell ref="A2:C2"/>
  </mergeCells>
  <pageMargins left="0.74803149606299213" right="0.51181102362204722" top="0.62992125984251968" bottom="0.62992125984251968" header="0.51181102362204722" footer="0.23622047244094491"/>
  <pageSetup orientation="portrait" r:id="rId1"/>
  <headerFooter alignWithMargins="0">
    <oddFooter>&amp;C&amp;11&amp;P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
  <sheetViews>
    <sheetView topLeftCell="A13" workbookViewId="0">
      <selection activeCell="B21" sqref="B21"/>
    </sheetView>
  </sheetViews>
  <sheetFormatPr defaultRowHeight="12.75"/>
  <cols>
    <col min="1" max="1" width="5.7109375" customWidth="1"/>
    <col min="2" max="2" width="82.7109375" customWidth="1"/>
    <col min="3" max="3" width="1.28515625" customWidth="1"/>
  </cols>
  <sheetData>
    <row r="1" spans="1:6" ht="25.5" customHeight="1">
      <c r="D1" s="7"/>
      <c r="E1" s="7"/>
      <c r="F1" s="7"/>
    </row>
    <row r="2" spans="1:6" ht="21.95" customHeight="1">
      <c r="A2" s="17"/>
      <c r="B2" s="17"/>
      <c r="C2" s="17"/>
      <c r="D2" s="7"/>
      <c r="E2" s="7"/>
      <c r="F2" s="7"/>
    </row>
    <row r="3" spans="1:6" ht="21.95" customHeight="1">
      <c r="A3" s="15"/>
      <c r="B3" s="16"/>
      <c r="C3" s="15"/>
      <c r="D3" s="8"/>
      <c r="E3" s="8"/>
      <c r="F3" s="7"/>
    </row>
    <row r="4" spans="1:6" ht="21.95" customHeight="1">
      <c r="A4" s="13"/>
      <c r="B4" s="2"/>
      <c r="C4" s="11"/>
      <c r="D4" s="8"/>
      <c r="E4" s="8"/>
      <c r="F4" s="8"/>
    </row>
    <row r="5" spans="1:6" ht="21.95" customHeight="1">
      <c r="A5" s="13"/>
      <c r="B5" s="14"/>
      <c r="C5" s="11"/>
      <c r="D5" s="8"/>
      <c r="E5" s="8"/>
      <c r="F5" s="8"/>
    </row>
    <row r="6" spans="1:6" ht="21.95" customHeight="1">
      <c r="A6" s="13"/>
      <c r="B6" s="12"/>
      <c r="C6" s="11"/>
      <c r="D6" s="8"/>
      <c r="E6" s="8"/>
      <c r="F6" s="8"/>
    </row>
    <row r="7" spans="1:6" ht="21.95" customHeight="1">
      <c r="A7" s="13"/>
      <c r="C7" s="11"/>
      <c r="D7" s="8"/>
      <c r="E7" s="8"/>
      <c r="F7" s="8"/>
    </row>
    <row r="8" spans="1:6" ht="17.25" customHeight="1">
      <c r="A8" s="13"/>
      <c r="B8" s="12"/>
      <c r="C8" s="11"/>
      <c r="D8" s="8"/>
      <c r="E8" s="8"/>
      <c r="F8" s="8"/>
    </row>
    <row r="9" spans="1:6">
      <c r="A9" s="10"/>
      <c r="B9" s="9"/>
      <c r="C9" s="8"/>
      <c r="D9" s="8"/>
      <c r="E9" s="8"/>
      <c r="F9" s="8"/>
    </row>
    <row r="10" spans="1:6" ht="15">
      <c r="A10" s="7"/>
      <c r="B10" s="7"/>
      <c r="C10" s="7"/>
      <c r="D10" s="7"/>
      <c r="E10" s="7"/>
      <c r="F10" s="7"/>
    </row>
    <row r="11" spans="1:6" ht="15">
      <c r="A11" s="7"/>
      <c r="B11" s="7"/>
      <c r="C11" s="7"/>
      <c r="D11" s="7"/>
      <c r="E11" s="7"/>
      <c r="F11" s="7"/>
    </row>
    <row r="12" spans="1:6" ht="15">
      <c r="A12" s="7"/>
      <c r="B12" s="7"/>
      <c r="C12" s="7"/>
      <c r="D12" s="7"/>
      <c r="E12" s="7"/>
      <c r="F12" s="7"/>
    </row>
    <row r="13" spans="1:6" ht="15">
      <c r="A13" s="7"/>
      <c r="B13" s="7"/>
      <c r="C13" s="7"/>
      <c r="D13" s="7"/>
      <c r="E13" s="7"/>
      <c r="F13" s="7"/>
    </row>
    <row r="14" spans="1:6" ht="15">
      <c r="A14" s="7"/>
      <c r="B14" s="7"/>
      <c r="C14" s="7"/>
      <c r="D14" s="7"/>
      <c r="E14" s="7"/>
      <c r="F14" s="7"/>
    </row>
    <row r="15" spans="1:6" ht="15">
      <c r="A15" s="7"/>
      <c r="B15" s="7"/>
      <c r="C15" s="7"/>
      <c r="D15" s="7"/>
      <c r="E15" s="7"/>
      <c r="F15" s="7"/>
    </row>
    <row r="16" spans="1:6" ht="15">
      <c r="A16" s="7"/>
      <c r="B16" s="7"/>
      <c r="C16" s="7"/>
      <c r="D16" s="7"/>
      <c r="E16" s="7"/>
      <c r="F16" s="7"/>
    </row>
    <row r="17" spans="1:6" ht="15">
      <c r="A17" s="7"/>
      <c r="B17" s="7"/>
      <c r="C17" s="7"/>
      <c r="D17" s="7"/>
      <c r="E17" s="7"/>
      <c r="F17" s="7"/>
    </row>
    <row r="18" spans="1:6" ht="36.75" customHeight="1">
      <c r="A18" s="994" t="s">
        <v>48</v>
      </c>
      <c r="B18" s="994"/>
      <c r="C18" s="994"/>
      <c r="D18" s="7"/>
      <c r="E18" s="7"/>
      <c r="F18" s="7"/>
    </row>
    <row r="19" spans="1:6" ht="15">
      <c r="A19" s="7"/>
      <c r="B19" s="7"/>
      <c r="C19" s="7"/>
      <c r="D19" s="7"/>
      <c r="E19" s="7"/>
      <c r="F19" s="7"/>
    </row>
    <row r="20" spans="1:6" ht="15">
      <c r="A20" s="7"/>
      <c r="B20" s="7"/>
      <c r="C20" s="7"/>
      <c r="D20" s="7"/>
      <c r="E20" s="7"/>
      <c r="F20" s="7"/>
    </row>
    <row r="21" spans="1:6" ht="15.75">
      <c r="B21" s="5" t="s">
        <v>57</v>
      </c>
    </row>
  </sheetData>
  <mergeCells count="1">
    <mergeCell ref="A18:C18"/>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topLeftCell="A22" workbookViewId="0">
      <selection activeCell="A12" sqref="A12"/>
    </sheetView>
  </sheetViews>
  <sheetFormatPr defaultRowHeight="12.75"/>
  <cols>
    <col min="1" max="1" width="37.28515625" customWidth="1"/>
    <col min="2" max="4" width="13.140625" customWidth="1"/>
    <col min="5" max="6" width="11.5703125" customWidth="1"/>
  </cols>
  <sheetData>
    <row r="1" spans="1:7" ht="18" customHeight="1">
      <c r="A1" s="5" t="s">
        <v>57</v>
      </c>
    </row>
    <row r="2" spans="1:7" ht="18" customHeight="1"/>
    <row r="3" spans="1:7" ht="18" customHeight="1">
      <c r="A3" s="1"/>
      <c r="B3" s="1"/>
      <c r="C3" s="1"/>
      <c r="D3" s="1"/>
    </row>
    <row r="4" spans="1:7" ht="18" customHeight="1">
      <c r="A4" s="996"/>
      <c r="B4" s="995" t="s">
        <v>53</v>
      </c>
      <c r="C4" s="995"/>
      <c r="D4" s="995"/>
      <c r="E4" s="6"/>
      <c r="F4" s="6"/>
    </row>
    <row r="5" spans="1:7" ht="18" customHeight="1">
      <c r="A5" s="997"/>
      <c r="B5" s="51" t="s">
        <v>54</v>
      </c>
      <c r="C5" s="51" t="s">
        <v>55</v>
      </c>
      <c r="D5" s="51" t="s">
        <v>56</v>
      </c>
      <c r="E5" s="6"/>
      <c r="F5" s="6"/>
    </row>
    <row r="6" spans="1:7" ht="18" customHeight="1">
      <c r="A6" s="49"/>
      <c r="B6" s="50"/>
      <c r="C6" s="50"/>
      <c r="D6" s="50"/>
      <c r="E6" s="6"/>
      <c r="F6" s="6"/>
    </row>
    <row r="7" spans="1:7" ht="18" customHeight="1">
      <c r="A7" s="582" t="s">
        <v>512</v>
      </c>
    </row>
    <row r="8" spans="1:7" ht="18" customHeight="1">
      <c r="A8" s="297" t="s">
        <v>302</v>
      </c>
      <c r="B8" s="47" t="s">
        <v>333</v>
      </c>
    </row>
    <row r="9" spans="1:7" ht="18" customHeight="1">
      <c r="A9" s="297" t="s">
        <v>303</v>
      </c>
      <c r="C9" s="48" t="s">
        <v>333</v>
      </c>
    </row>
    <row r="10" spans="1:7" ht="18" customHeight="1">
      <c r="A10" s="297" t="s">
        <v>304</v>
      </c>
      <c r="C10" s="48" t="s">
        <v>333</v>
      </c>
    </row>
    <row r="11" spans="1:7" ht="18" customHeight="1">
      <c r="A11" s="297" t="s">
        <v>305</v>
      </c>
      <c r="C11" s="48" t="s">
        <v>333</v>
      </c>
    </row>
    <row r="12" spans="1:7" ht="18" customHeight="1">
      <c r="A12" s="297" t="s">
        <v>306</v>
      </c>
      <c r="C12" s="48" t="s">
        <v>333</v>
      </c>
    </row>
    <row r="13" spans="1:7" ht="18" customHeight="1">
      <c r="A13" s="297" t="s">
        <v>307</v>
      </c>
      <c r="C13" s="48" t="s">
        <v>333</v>
      </c>
    </row>
    <row r="14" spans="1:7" ht="18" customHeight="1">
      <c r="A14" s="297" t="s">
        <v>308</v>
      </c>
      <c r="C14" s="48" t="s">
        <v>333</v>
      </c>
      <c r="G14" t="s">
        <v>185</v>
      </c>
    </row>
    <row r="15" spans="1:7" ht="18" customHeight="1">
      <c r="A15" s="297" t="s">
        <v>309</v>
      </c>
      <c r="C15" s="48" t="s">
        <v>333</v>
      </c>
    </row>
    <row r="16" spans="1:7" ht="18" customHeight="1">
      <c r="A16" s="297" t="s">
        <v>310</v>
      </c>
      <c r="C16" s="48" t="s">
        <v>333</v>
      </c>
    </row>
    <row r="17" spans="1:3" ht="18" customHeight="1">
      <c r="A17" s="297" t="s">
        <v>311</v>
      </c>
      <c r="C17" s="48" t="s">
        <v>333</v>
      </c>
    </row>
    <row r="18" spans="1:3" ht="18" customHeight="1">
      <c r="A18" s="297" t="s">
        <v>312</v>
      </c>
      <c r="C18" s="48" t="s">
        <v>333</v>
      </c>
    </row>
    <row r="19" spans="1:3" ht="18" customHeight="1">
      <c r="A19" s="297" t="s">
        <v>313</v>
      </c>
      <c r="C19" s="48" t="s">
        <v>333</v>
      </c>
    </row>
    <row r="20" spans="1:3" ht="16.5">
      <c r="A20" s="298" t="s">
        <v>314</v>
      </c>
      <c r="C20" s="48" t="s">
        <v>333</v>
      </c>
    </row>
    <row r="21" spans="1:3" ht="16.5">
      <c r="A21" s="299" t="s">
        <v>315</v>
      </c>
      <c r="C21" s="48" t="s">
        <v>333</v>
      </c>
    </row>
    <row r="22" spans="1:3" ht="16.5">
      <c r="A22" s="299" t="s">
        <v>316</v>
      </c>
      <c r="C22" s="48" t="s">
        <v>333</v>
      </c>
    </row>
    <row r="23" spans="1:3" ht="16.5">
      <c r="A23" s="299" t="s">
        <v>317</v>
      </c>
      <c r="C23" s="48" t="s">
        <v>333</v>
      </c>
    </row>
    <row r="24" spans="1:3" ht="16.5">
      <c r="A24" s="299" t="s">
        <v>318</v>
      </c>
      <c r="C24" s="48" t="s">
        <v>333</v>
      </c>
    </row>
    <row r="25" spans="1:3" ht="16.5">
      <c r="A25" s="299" t="s">
        <v>319</v>
      </c>
      <c r="C25" s="48" t="s">
        <v>333</v>
      </c>
    </row>
    <row r="26" spans="1:3" ht="16.5">
      <c r="A26" s="299" t="s">
        <v>320</v>
      </c>
      <c r="C26" s="48" t="s">
        <v>333</v>
      </c>
    </row>
    <row r="27" spans="1:3" ht="16.5">
      <c r="A27" s="299" t="s">
        <v>321</v>
      </c>
      <c r="C27" s="48" t="s">
        <v>333</v>
      </c>
    </row>
    <row r="28" spans="1:3" ht="16.5">
      <c r="A28" s="299" t="s">
        <v>322</v>
      </c>
      <c r="C28" s="48" t="s">
        <v>333</v>
      </c>
    </row>
    <row r="29" spans="1:3" ht="16.5">
      <c r="A29" s="299" t="s">
        <v>323</v>
      </c>
      <c r="C29" s="48" t="s">
        <v>333</v>
      </c>
    </row>
    <row r="30" spans="1:3" ht="16.5">
      <c r="A30" s="299" t="s">
        <v>324</v>
      </c>
      <c r="C30" s="48" t="s">
        <v>333</v>
      </c>
    </row>
    <row r="31" spans="1:3" ht="16.5">
      <c r="A31" s="299" t="s">
        <v>325</v>
      </c>
      <c r="C31" s="48" t="s">
        <v>333</v>
      </c>
    </row>
    <row r="32" spans="1:3" ht="16.5">
      <c r="A32" s="299" t="s">
        <v>326</v>
      </c>
      <c r="C32" s="48" t="s">
        <v>333</v>
      </c>
    </row>
    <row r="33" spans="1:3" ht="16.5">
      <c r="A33" s="299" t="s">
        <v>327</v>
      </c>
      <c r="C33" s="48" t="s">
        <v>333</v>
      </c>
    </row>
    <row r="34" spans="1:3" ht="16.5">
      <c r="A34" s="299" t="s">
        <v>328</v>
      </c>
      <c r="C34" s="48" t="s">
        <v>333</v>
      </c>
    </row>
    <row r="35" spans="1:3" ht="16.5">
      <c r="A35" s="299" t="s">
        <v>329</v>
      </c>
      <c r="C35" s="48" t="s">
        <v>333</v>
      </c>
    </row>
    <row r="36" spans="1:3" ht="16.5">
      <c r="A36" s="299" t="s">
        <v>330</v>
      </c>
      <c r="C36" s="48" t="s">
        <v>333</v>
      </c>
    </row>
    <row r="37" spans="1:3" ht="16.5">
      <c r="A37" s="299" t="s">
        <v>331</v>
      </c>
      <c r="C37" s="48" t="s">
        <v>333</v>
      </c>
    </row>
    <row r="38" spans="1:3" ht="16.5">
      <c r="A38" s="299" t="s">
        <v>332</v>
      </c>
      <c r="C38" s="48" t="s">
        <v>333</v>
      </c>
    </row>
  </sheetData>
  <mergeCells count="2">
    <mergeCell ref="B4:D4"/>
    <mergeCell ref="A4:A5"/>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B10" sqref="B10"/>
    </sheetView>
  </sheetViews>
  <sheetFormatPr defaultRowHeight="12.75"/>
  <cols>
    <col min="1" max="1" width="4.42578125" customWidth="1"/>
    <col min="2" max="2" width="44.5703125" customWidth="1"/>
    <col min="3" max="3" width="14.85546875" style="576" customWidth="1"/>
    <col min="4" max="4" width="15.85546875" style="576" customWidth="1"/>
  </cols>
  <sheetData>
    <row r="1" spans="1:4" ht="20.100000000000001" customHeight="1">
      <c r="A1" s="5" t="s">
        <v>477</v>
      </c>
      <c r="B1" s="576"/>
    </row>
    <row r="2" spans="1:4" ht="20.100000000000001" customHeight="1">
      <c r="A2" s="4"/>
      <c r="B2" s="28"/>
      <c r="C2" s="798"/>
      <c r="D2" s="798"/>
    </row>
    <row r="3" spans="1:4" ht="20.100000000000001" customHeight="1">
      <c r="A3" s="1"/>
      <c r="B3" s="1"/>
      <c r="C3" s="211"/>
      <c r="D3" s="211"/>
    </row>
    <row r="4" spans="1:4" ht="24" customHeight="1">
      <c r="C4" s="786" t="s">
        <v>34</v>
      </c>
      <c r="D4" s="786" t="s">
        <v>1</v>
      </c>
    </row>
    <row r="5" spans="1:4" ht="15.95" customHeight="1"/>
    <row r="6" spans="1:4" ht="15.95" customHeight="1">
      <c r="A6" s="27" t="s">
        <v>0</v>
      </c>
      <c r="C6" s="655">
        <v>35391.480000000003</v>
      </c>
      <c r="D6" s="322">
        <v>100</v>
      </c>
    </row>
    <row r="7" spans="1:4" ht="15.95" customHeight="1">
      <c r="A7" s="20" t="s">
        <v>33</v>
      </c>
      <c r="B7" s="20"/>
      <c r="C7" s="799">
        <v>23424.82</v>
      </c>
      <c r="D7" s="386">
        <f>C7/C6*100</f>
        <v>66.187737839728655</v>
      </c>
    </row>
    <row r="8" spans="1:4" ht="15.95" customHeight="1">
      <c r="A8" s="19"/>
      <c r="B8" s="14" t="s">
        <v>32</v>
      </c>
      <c r="C8" s="800">
        <v>14807.23</v>
      </c>
      <c r="D8" s="386">
        <f>C8/C6*100</f>
        <v>41.838402915051866</v>
      </c>
    </row>
    <row r="9" spans="1:4" ht="15.95" customHeight="1">
      <c r="A9" s="19"/>
      <c r="B9" s="24" t="s">
        <v>31</v>
      </c>
      <c r="C9" s="800">
        <v>11169.22</v>
      </c>
      <c r="D9" s="386">
        <f>C9/C6*100</f>
        <v>31.559064498009121</v>
      </c>
    </row>
    <row r="10" spans="1:4" ht="15.95" customHeight="1">
      <c r="A10" s="19"/>
      <c r="B10" s="25" t="s">
        <v>30</v>
      </c>
      <c r="C10" s="800">
        <v>9603.67</v>
      </c>
      <c r="D10" s="386">
        <f>C10/C6*100</f>
        <v>27.135542226547177</v>
      </c>
    </row>
    <row r="11" spans="1:4" ht="15.95" customHeight="1">
      <c r="A11" s="19"/>
      <c r="B11" s="26" t="s">
        <v>29</v>
      </c>
      <c r="C11" s="217"/>
      <c r="D11" s="386"/>
    </row>
    <row r="12" spans="1:4" ht="15.95" customHeight="1">
      <c r="A12" s="19"/>
      <c r="B12" s="25" t="s">
        <v>28</v>
      </c>
      <c r="C12" s="800">
        <v>1565.55</v>
      </c>
      <c r="D12" s="386">
        <f>C12/C6*100</f>
        <v>4.4235222714619447</v>
      </c>
    </row>
    <row r="13" spans="1:4" ht="15.95" customHeight="1">
      <c r="A13" s="19"/>
      <c r="B13" s="24" t="s">
        <v>27</v>
      </c>
      <c r="C13" s="800">
        <v>3638.01</v>
      </c>
      <c r="D13" s="386">
        <f>C13/C6*100</f>
        <v>10.279338417042744</v>
      </c>
    </row>
    <row r="14" spans="1:4" ht="15.95" customHeight="1">
      <c r="A14" s="19"/>
      <c r="B14" s="12" t="s">
        <v>26</v>
      </c>
      <c r="C14" s="800">
        <v>7399.65</v>
      </c>
      <c r="D14" s="386">
        <f>C14/C6*100</f>
        <v>20.907998196176024</v>
      </c>
    </row>
    <row r="15" spans="1:4" ht="15.95" customHeight="1">
      <c r="A15" s="19"/>
      <c r="B15" s="18" t="s">
        <v>25</v>
      </c>
      <c r="C15" s="800">
        <v>4364.5600000000004</v>
      </c>
      <c r="D15" s="386">
        <f>C15/C6*100</f>
        <v>12.332233633631597</v>
      </c>
    </row>
    <row r="16" spans="1:4" ht="15.95" customHeight="1">
      <c r="A16" s="19"/>
      <c r="B16" s="18" t="s">
        <v>24</v>
      </c>
      <c r="C16" s="800">
        <v>3035.09</v>
      </c>
      <c r="D16" s="386">
        <f>C16/C6*100</f>
        <v>8.5757645625444319</v>
      </c>
    </row>
    <row r="17" spans="1:4" ht="15.95" customHeight="1">
      <c r="A17" s="19"/>
      <c r="B17" s="18" t="s">
        <v>23</v>
      </c>
      <c r="C17" s="800"/>
      <c r="D17" s="386"/>
    </row>
    <row r="18" spans="1:4" ht="15.95" customHeight="1">
      <c r="A18" s="19"/>
      <c r="B18" s="12" t="s">
        <v>22</v>
      </c>
      <c r="C18" s="801">
        <v>1020.48</v>
      </c>
      <c r="D18" s="386">
        <f>C18/C6*100</f>
        <v>2.8834058366589925</v>
      </c>
    </row>
    <row r="19" spans="1:4" ht="15.95" customHeight="1">
      <c r="A19" s="19"/>
      <c r="B19" s="12" t="s">
        <v>21</v>
      </c>
      <c r="C19" s="801">
        <v>83.03</v>
      </c>
      <c r="D19" s="386">
        <f>C19/C6*100</f>
        <v>0.23460448672957446</v>
      </c>
    </row>
    <row r="20" spans="1:4" ht="15.95" customHeight="1">
      <c r="A20" s="19"/>
      <c r="B20" s="12" t="s">
        <v>20</v>
      </c>
      <c r="C20" s="801">
        <v>114.42</v>
      </c>
      <c r="D20" s="386">
        <f>C20/C6*100</f>
        <v>0.32329814972417092</v>
      </c>
    </row>
    <row r="21" spans="1:4" ht="15.95" customHeight="1">
      <c r="A21" s="20" t="s">
        <v>19</v>
      </c>
      <c r="B21" s="20"/>
      <c r="C21" s="802">
        <v>9696.31</v>
      </c>
      <c r="D21" s="386">
        <f>C21/C6*100</f>
        <v>27.397300141163917</v>
      </c>
    </row>
    <row r="22" spans="1:4" ht="15.95" customHeight="1">
      <c r="A22" s="19"/>
      <c r="B22" s="12" t="s">
        <v>18</v>
      </c>
      <c r="C22" s="800">
        <v>1800.48</v>
      </c>
      <c r="D22" s="386">
        <f>C22/C6*100</f>
        <v>5.0873261022144307</v>
      </c>
    </row>
    <row r="23" spans="1:4" ht="15.95" customHeight="1">
      <c r="A23" s="19"/>
      <c r="B23" s="24" t="s">
        <v>17</v>
      </c>
      <c r="C23" s="801">
        <v>77.150000000000006</v>
      </c>
      <c r="D23" s="386">
        <f>C23/C6*100</f>
        <v>0.21799031857384885</v>
      </c>
    </row>
    <row r="24" spans="1:4" ht="15.95" customHeight="1">
      <c r="A24" s="19"/>
      <c r="B24" s="24" t="s">
        <v>16</v>
      </c>
      <c r="C24" s="801">
        <v>1723.33</v>
      </c>
      <c r="D24" s="386">
        <f>C24/C6*100</f>
        <v>4.8693357836405822</v>
      </c>
    </row>
    <row r="25" spans="1:4" ht="15.95" customHeight="1">
      <c r="A25" s="19"/>
      <c r="B25" s="18" t="s">
        <v>15</v>
      </c>
      <c r="C25" s="801">
        <v>5142.78</v>
      </c>
      <c r="D25" s="386">
        <f>C25/C6*100</f>
        <v>14.531124440119484</v>
      </c>
    </row>
    <row r="26" spans="1:4" ht="15.95" customHeight="1">
      <c r="A26" s="19"/>
      <c r="B26" s="24" t="s">
        <v>14</v>
      </c>
      <c r="C26" s="801">
        <v>240.25</v>
      </c>
      <c r="D26" s="386">
        <f>C26/C6*100</f>
        <v>0.67883569717909509</v>
      </c>
    </row>
    <row r="27" spans="1:4" ht="15.95" customHeight="1">
      <c r="A27" s="19"/>
      <c r="B27" s="24" t="s">
        <v>13</v>
      </c>
      <c r="C27" s="801">
        <v>180.01</v>
      </c>
      <c r="D27" s="386">
        <f>C27/C6*100</f>
        <v>0.50862523974696727</v>
      </c>
    </row>
    <row r="28" spans="1:4" ht="15.95" customHeight="1">
      <c r="A28" s="19"/>
      <c r="B28" s="24" t="s">
        <v>12</v>
      </c>
      <c r="C28" s="801">
        <v>735.09</v>
      </c>
      <c r="D28" s="386">
        <f>C28/C6*100</f>
        <v>2.0770253179578813</v>
      </c>
    </row>
    <row r="29" spans="1:4" ht="15.95" customHeight="1">
      <c r="A29" s="19"/>
      <c r="B29" s="23" t="s">
        <v>11</v>
      </c>
      <c r="C29" s="801">
        <v>3986.92</v>
      </c>
      <c r="D29" s="386">
        <f>C29/C6*100</f>
        <v>11.265197160446524</v>
      </c>
    </row>
    <row r="30" spans="1:4" ht="15.95" customHeight="1">
      <c r="A30" s="19"/>
      <c r="B30" s="22" t="s">
        <v>10</v>
      </c>
      <c r="C30" s="801">
        <v>83.06</v>
      </c>
      <c r="D30" s="386">
        <f>C30/C6*100</f>
        <v>0.23468925289363429</v>
      </c>
    </row>
    <row r="31" spans="1:4" ht="15.95" customHeight="1">
      <c r="A31" s="19"/>
      <c r="B31" s="18" t="s">
        <v>9</v>
      </c>
      <c r="C31" s="801">
        <v>540.71</v>
      </c>
      <c r="D31" s="386">
        <f>C31/C6*100</f>
        <v>1.5277970856262579</v>
      </c>
    </row>
    <row r="32" spans="1:4" ht="15.95" customHeight="1">
      <c r="A32" s="19"/>
      <c r="B32" s="18" t="s">
        <v>8</v>
      </c>
      <c r="C32" s="801">
        <v>2129.2800000000002</v>
      </c>
      <c r="D32" s="386">
        <f>C32/C6*100</f>
        <v>6.0163632603101087</v>
      </c>
    </row>
    <row r="33" spans="1:4" ht="15.95" customHeight="1">
      <c r="A33" s="19"/>
      <c r="B33" s="21" t="s">
        <v>7</v>
      </c>
      <c r="C33" s="801">
        <v>0</v>
      </c>
      <c r="D33" s="386"/>
    </row>
    <row r="34" spans="1:4" ht="15.95" customHeight="1">
      <c r="A34" s="20" t="s">
        <v>6</v>
      </c>
      <c r="B34" s="20"/>
      <c r="C34" s="802">
        <v>2270.36</v>
      </c>
      <c r="D34" s="386">
        <f>C34/C6*100</f>
        <v>6.4149902744954428</v>
      </c>
    </row>
    <row r="35" spans="1:4" ht="15.95" customHeight="1">
      <c r="A35" s="19"/>
      <c r="B35" s="18" t="s">
        <v>5</v>
      </c>
      <c r="C35" s="801">
        <v>1839.78</v>
      </c>
      <c r="D35" s="386">
        <f>C35/C6*100</f>
        <v>5.1983697771328012</v>
      </c>
    </row>
    <row r="36" spans="1:4" ht="15.95" customHeight="1">
      <c r="A36" s="19"/>
      <c r="B36" s="18" t="s">
        <v>4</v>
      </c>
      <c r="C36" s="801">
        <v>409.98</v>
      </c>
      <c r="D36" s="386">
        <f>C36/C6*100</f>
        <v>1.1584143980415624</v>
      </c>
    </row>
    <row r="37" spans="1:4" ht="15.95" customHeight="1">
      <c r="A37" s="19"/>
      <c r="B37" s="18" t="s">
        <v>3</v>
      </c>
      <c r="C37" s="801">
        <v>20.6</v>
      </c>
      <c r="D37" s="386">
        <f>C37/C6*100</f>
        <v>5.8206099321079528E-2</v>
      </c>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activeCell="A12" sqref="A12:A42"/>
    </sheetView>
  </sheetViews>
  <sheetFormatPr defaultRowHeight="12.75"/>
  <cols>
    <col min="1" max="1" width="27.85546875" customWidth="1"/>
    <col min="2" max="2" width="9.140625" customWidth="1"/>
    <col min="3" max="3" width="12.140625" customWidth="1"/>
    <col min="4" max="4" width="8.7109375" customWidth="1"/>
    <col min="5" max="5" width="13.140625" customWidth="1"/>
    <col min="6" max="6" width="10.85546875" customWidth="1"/>
    <col min="7" max="7" width="8.5703125" customWidth="1"/>
  </cols>
  <sheetData>
    <row r="1" spans="1:7" s="576" customFormat="1" ht="20.100000000000001" customHeight="1">
      <c r="A1" s="40" t="s">
        <v>49</v>
      </c>
    </row>
    <row r="2" spans="1:7" ht="20.100000000000001" customHeight="1">
      <c r="A2" s="40" t="s">
        <v>478</v>
      </c>
    </row>
    <row r="3" spans="1:7" ht="20.100000000000001" customHeight="1">
      <c r="A3" s="39"/>
    </row>
    <row r="4" spans="1:7" ht="20.100000000000001" customHeight="1"/>
    <row r="5" spans="1:7" ht="20.100000000000001" customHeight="1">
      <c r="A5" s="29"/>
      <c r="B5" s="29"/>
      <c r="C5" s="29"/>
      <c r="D5" s="29"/>
      <c r="E5" s="29"/>
      <c r="F5" s="1000" t="s">
        <v>46</v>
      </c>
      <c r="G5" s="1000"/>
    </row>
    <row r="6" spans="1:7" ht="20.100000000000001" customHeight="1">
      <c r="A6" s="37"/>
      <c r="B6" s="36" t="s">
        <v>45</v>
      </c>
      <c r="C6" s="998" t="s">
        <v>44</v>
      </c>
      <c r="D6" s="999"/>
      <c r="E6" s="999"/>
      <c r="F6" s="999"/>
      <c r="G6" s="999"/>
    </row>
    <row r="7" spans="1:7" ht="20.100000000000001" customHeight="1">
      <c r="A7" s="32"/>
      <c r="B7" s="35" t="s">
        <v>43</v>
      </c>
      <c r="C7" s="35" t="s">
        <v>42</v>
      </c>
      <c r="D7" s="35" t="s">
        <v>41</v>
      </c>
      <c r="E7" s="35" t="s">
        <v>40</v>
      </c>
      <c r="F7" s="35" t="s">
        <v>39</v>
      </c>
      <c r="G7" s="35" t="s">
        <v>18</v>
      </c>
    </row>
    <row r="8" spans="1:7" ht="20.100000000000001" customHeight="1">
      <c r="A8" s="32"/>
      <c r="B8" s="33"/>
      <c r="C8" s="34" t="s">
        <v>38</v>
      </c>
      <c r="D8" s="34" t="s">
        <v>37</v>
      </c>
      <c r="E8" s="34" t="s">
        <v>36</v>
      </c>
      <c r="F8" s="34" t="s">
        <v>35</v>
      </c>
      <c r="G8" s="33"/>
    </row>
    <row r="9" spans="1:7" ht="20.100000000000001" customHeight="1">
      <c r="A9" s="32"/>
      <c r="B9" s="32"/>
      <c r="C9" s="31"/>
      <c r="D9" s="31"/>
      <c r="E9" s="31"/>
      <c r="F9" s="31"/>
      <c r="G9" s="30"/>
    </row>
    <row r="10" spans="1:7" ht="20.100000000000001" customHeight="1">
      <c r="A10" s="27" t="s">
        <v>0</v>
      </c>
      <c r="B10" s="415">
        <f t="shared" ref="B10:G10" si="0">SUM(B12:B42)</f>
        <v>35391.479999999996</v>
      </c>
      <c r="C10" s="415">
        <f t="shared" si="0"/>
        <v>14807.229999999998</v>
      </c>
      <c r="D10" s="415">
        <f t="shared" si="0"/>
        <v>7399.64</v>
      </c>
      <c r="E10" s="415">
        <f t="shared" si="0"/>
        <v>1020.4799999999998</v>
      </c>
      <c r="F10" s="415">
        <f t="shared" si="0"/>
        <v>5142.7599999999993</v>
      </c>
      <c r="G10" s="415">
        <f t="shared" si="0"/>
        <v>1800.47</v>
      </c>
    </row>
    <row r="11" spans="1:7" ht="20.100000000000001" customHeight="1">
      <c r="A11" s="3" t="s">
        <v>2</v>
      </c>
    </row>
    <row r="12" spans="1:7" ht="20.100000000000001" customHeight="1">
      <c r="A12" s="297" t="s">
        <v>302</v>
      </c>
      <c r="B12">
        <v>861.87</v>
      </c>
      <c r="C12">
        <v>465.59</v>
      </c>
      <c r="D12">
        <v>2.54</v>
      </c>
      <c r="E12">
        <v>24.08</v>
      </c>
      <c r="F12">
        <v>171.34</v>
      </c>
      <c r="G12">
        <v>77.150000000000006</v>
      </c>
    </row>
    <row r="13" spans="1:7" ht="20.100000000000001" customHeight="1">
      <c r="A13" s="297" t="s">
        <v>303</v>
      </c>
      <c r="B13">
        <v>1964.87</v>
      </c>
      <c r="C13">
        <v>889.95</v>
      </c>
      <c r="D13">
        <v>538.04</v>
      </c>
      <c r="E13">
        <v>75.209999999999994</v>
      </c>
      <c r="F13">
        <v>243.97</v>
      </c>
      <c r="G13">
        <v>69.430000000000007</v>
      </c>
    </row>
    <row r="14" spans="1:7" ht="20.100000000000001" customHeight="1">
      <c r="A14" s="297" t="s">
        <v>304</v>
      </c>
      <c r="B14">
        <v>1387.28</v>
      </c>
      <c r="C14">
        <v>278.31</v>
      </c>
      <c r="D14">
        <v>367.03</v>
      </c>
      <c r="E14">
        <v>17.37</v>
      </c>
      <c r="F14">
        <v>312.5</v>
      </c>
      <c r="G14">
        <v>61.24</v>
      </c>
    </row>
    <row r="15" spans="1:7" ht="20.100000000000001" customHeight="1">
      <c r="A15" s="297" t="s">
        <v>305</v>
      </c>
      <c r="B15">
        <v>1361.5</v>
      </c>
      <c r="C15">
        <v>103.28</v>
      </c>
      <c r="D15">
        <v>309.63</v>
      </c>
      <c r="E15">
        <v>49.69</v>
      </c>
      <c r="F15">
        <v>96.08</v>
      </c>
      <c r="G15">
        <v>59.71</v>
      </c>
    </row>
    <row r="16" spans="1:7" ht="20.100000000000001" customHeight="1">
      <c r="A16" s="297" t="s">
        <v>306</v>
      </c>
      <c r="B16">
        <v>978.35</v>
      </c>
      <c r="C16">
        <v>428.37</v>
      </c>
      <c r="E16">
        <v>148.44999999999999</v>
      </c>
      <c r="F16">
        <v>135.37</v>
      </c>
      <c r="G16">
        <v>46.08</v>
      </c>
    </row>
    <row r="17" spans="1:7" ht="20.100000000000001" customHeight="1">
      <c r="A17" s="297" t="s">
        <v>307</v>
      </c>
      <c r="B17">
        <v>1050.29</v>
      </c>
      <c r="C17">
        <v>442.32</v>
      </c>
      <c r="D17">
        <v>57.26</v>
      </c>
      <c r="E17">
        <v>130.71</v>
      </c>
      <c r="F17">
        <v>114.6</v>
      </c>
      <c r="G17">
        <v>37.33</v>
      </c>
    </row>
    <row r="18" spans="1:7" ht="20.100000000000001" customHeight="1">
      <c r="A18" s="297" t="s">
        <v>308</v>
      </c>
      <c r="B18">
        <v>861.66</v>
      </c>
      <c r="C18">
        <v>523.77</v>
      </c>
      <c r="E18">
        <v>12.61</v>
      </c>
      <c r="F18">
        <v>109.21</v>
      </c>
      <c r="G18">
        <v>36.200000000000003</v>
      </c>
    </row>
    <row r="19" spans="1:7" ht="20.100000000000001" customHeight="1">
      <c r="A19" s="297" t="s">
        <v>309</v>
      </c>
      <c r="B19">
        <v>884.49</v>
      </c>
      <c r="C19">
        <v>283.10000000000002</v>
      </c>
      <c r="D19">
        <v>50.77</v>
      </c>
      <c r="E19">
        <v>11.69</v>
      </c>
      <c r="F19">
        <v>266.55</v>
      </c>
      <c r="G19">
        <v>95.45</v>
      </c>
    </row>
    <row r="20" spans="1:7" ht="20.100000000000001" customHeight="1">
      <c r="A20" s="297" t="s">
        <v>310</v>
      </c>
      <c r="B20">
        <v>668.28</v>
      </c>
      <c r="C20">
        <v>426.35</v>
      </c>
      <c r="E20">
        <v>4.9000000000000004</v>
      </c>
      <c r="F20">
        <v>130.25</v>
      </c>
      <c r="G20">
        <v>39.049999999999997</v>
      </c>
    </row>
    <row r="21" spans="1:7" ht="20.100000000000001" customHeight="1">
      <c r="A21" s="297" t="s">
        <v>311</v>
      </c>
      <c r="B21">
        <v>1046</v>
      </c>
      <c r="C21">
        <v>451.25</v>
      </c>
      <c r="D21">
        <v>91.41</v>
      </c>
      <c r="E21">
        <v>18.059999999999999</v>
      </c>
      <c r="F21">
        <v>174.83</v>
      </c>
      <c r="G21">
        <v>110.58</v>
      </c>
    </row>
    <row r="22" spans="1:7" ht="20.100000000000001" customHeight="1">
      <c r="A22" s="297" t="s">
        <v>312</v>
      </c>
      <c r="B22">
        <v>574.23</v>
      </c>
      <c r="C22">
        <v>296.56</v>
      </c>
      <c r="E22">
        <v>26.75</v>
      </c>
      <c r="F22">
        <v>83.93</v>
      </c>
      <c r="G22">
        <v>47.07</v>
      </c>
    </row>
    <row r="23" spans="1:7" ht="20.100000000000001" customHeight="1">
      <c r="A23" s="297" t="s">
        <v>313</v>
      </c>
      <c r="B23">
        <v>607.25</v>
      </c>
      <c r="C23">
        <v>359.78</v>
      </c>
      <c r="E23">
        <v>2.98</v>
      </c>
      <c r="F23">
        <v>95.41</v>
      </c>
      <c r="G23">
        <v>22.32</v>
      </c>
    </row>
    <row r="24" spans="1:7" ht="20.100000000000001" customHeight="1">
      <c r="A24" s="298" t="s">
        <v>314</v>
      </c>
      <c r="B24">
        <v>725.53</v>
      </c>
      <c r="C24">
        <v>369.61</v>
      </c>
      <c r="D24">
        <v>33.53</v>
      </c>
      <c r="E24">
        <v>3.7</v>
      </c>
      <c r="F24">
        <v>118.87</v>
      </c>
      <c r="G24">
        <v>20.02</v>
      </c>
    </row>
    <row r="25" spans="1:7" ht="20.100000000000001" customHeight="1">
      <c r="A25" s="299" t="s">
        <v>315</v>
      </c>
      <c r="B25">
        <v>631.46</v>
      </c>
      <c r="C25">
        <v>389.83</v>
      </c>
      <c r="E25">
        <v>13.64</v>
      </c>
      <c r="F25">
        <v>114.33</v>
      </c>
      <c r="G25">
        <v>38.090000000000003</v>
      </c>
    </row>
    <row r="26" spans="1:7" ht="20.100000000000001" customHeight="1">
      <c r="A26" s="299" t="s">
        <v>316</v>
      </c>
      <c r="B26">
        <v>1192.1099999999999</v>
      </c>
      <c r="C26">
        <v>450.87</v>
      </c>
      <c r="D26">
        <v>212.85</v>
      </c>
      <c r="E26">
        <v>116.92</v>
      </c>
      <c r="F26">
        <v>131.72</v>
      </c>
      <c r="G26">
        <v>41.44</v>
      </c>
    </row>
    <row r="27" spans="1:7" ht="20.100000000000001" customHeight="1">
      <c r="A27" s="299" t="s">
        <v>317</v>
      </c>
      <c r="B27">
        <v>1106.76</v>
      </c>
      <c r="C27">
        <v>428.29</v>
      </c>
      <c r="D27">
        <v>183.39</v>
      </c>
      <c r="E27">
        <v>87.8</v>
      </c>
      <c r="F27">
        <v>148.57</v>
      </c>
      <c r="G27">
        <v>102.43</v>
      </c>
    </row>
    <row r="28" spans="1:7" ht="20.100000000000001" customHeight="1">
      <c r="A28" s="299" t="s">
        <v>318</v>
      </c>
      <c r="B28">
        <v>1208.98</v>
      </c>
      <c r="C28">
        <v>743.06</v>
      </c>
      <c r="D28">
        <v>32.28</v>
      </c>
      <c r="E28">
        <v>10.84</v>
      </c>
      <c r="F28">
        <v>180.63</v>
      </c>
      <c r="G28">
        <v>41.75</v>
      </c>
    </row>
    <row r="29" spans="1:7" ht="20.100000000000001" customHeight="1">
      <c r="A29" s="299" t="s">
        <v>319</v>
      </c>
      <c r="B29">
        <v>784.11</v>
      </c>
      <c r="C29">
        <v>359.06</v>
      </c>
      <c r="E29">
        <v>104.18</v>
      </c>
      <c r="F29">
        <v>126.68</v>
      </c>
      <c r="G29">
        <v>38.79</v>
      </c>
    </row>
    <row r="30" spans="1:7" ht="20.100000000000001" customHeight="1">
      <c r="A30" s="299" t="s">
        <v>320</v>
      </c>
      <c r="B30">
        <v>1083.6300000000001</v>
      </c>
      <c r="C30">
        <v>590.47</v>
      </c>
      <c r="D30">
        <v>101.58</v>
      </c>
      <c r="E30">
        <v>0.52</v>
      </c>
      <c r="F30">
        <v>121.93</v>
      </c>
      <c r="G30">
        <v>38.520000000000003</v>
      </c>
    </row>
    <row r="31" spans="1:7" ht="20.100000000000001" customHeight="1">
      <c r="A31" s="299" t="s">
        <v>321</v>
      </c>
      <c r="B31">
        <v>1177.2</v>
      </c>
      <c r="C31">
        <v>764.92</v>
      </c>
      <c r="D31">
        <v>2.77</v>
      </c>
      <c r="E31">
        <v>6.77</v>
      </c>
      <c r="F31">
        <v>192.43</v>
      </c>
      <c r="G31">
        <v>55.23</v>
      </c>
    </row>
    <row r="32" spans="1:7" ht="20.100000000000001" customHeight="1">
      <c r="A32" s="299" t="s">
        <v>322</v>
      </c>
      <c r="B32">
        <v>867.19</v>
      </c>
      <c r="C32">
        <v>601.80999999999995</v>
      </c>
      <c r="E32">
        <v>31.53</v>
      </c>
      <c r="F32">
        <v>132.13999999999999</v>
      </c>
      <c r="G32">
        <v>37.75</v>
      </c>
    </row>
    <row r="33" spans="1:7" ht="20.100000000000001" customHeight="1">
      <c r="A33" s="299" t="s">
        <v>323</v>
      </c>
      <c r="B33">
        <v>663.67</v>
      </c>
      <c r="C33">
        <v>382.95</v>
      </c>
      <c r="E33">
        <v>3.85</v>
      </c>
      <c r="F33">
        <v>141.38999999999999</v>
      </c>
      <c r="G33">
        <v>39.76</v>
      </c>
    </row>
    <row r="34" spans="1:7" ht="20.100000000000001" customHeight="1">
      <c r="A34" s="299" t="s">
        <v>324</v>
      </c>
      <c r="B34">
        <v>1062.6099999999999</v>
      </c>
      <c r="C34">
        <v>620.29999999999995</v>
      </c>
      <c r="E34">
        <v>31.27</v>
      </c>
      <c r="F34">
        <v>215.32</v>
      </c>
      <c r="G34">
        <v>85.72</v>
      </c>
    </row>
    <row r="35" spans="1:7" ht="20.100000000000001" customHeight="1">
      <c r="A35" s="299" t="s">
        <v>325</v>
      </c>
      <c r="B35">
        <v>2259.19</v>
      </c>
      <c r="C35">
        <v>519.89</v>
      </c>
      <c r="D35">
        <v>1243.3800000000001</v>
      </c>
      <c r="E35">
        <v>10.78</v>
      </c>
      <c r="F35">
        <v>276.45999999999998</v>
      </c>
      <c r="G35">
        <v>57.58</v>
      </c>
    </row>
    <row r="36" spans="1:7" ht="20.100000000000001" customHeight="1">
      <c r="A36" s="299" t="s">
        <v>326</v>
      </c>
      <c r="B36">
        <v>1070.3699999999999</v>
      </c>
      <c r="C36">
        <v>642.71</v>
      </c>
      <c r="D36">
        <v>93.4</v>
      </c>
      <c r="E36">
        <v>11.58</v>
      </c>
      <c r="F36">
        <v>187.06</v>
      </c>
      <c r="G36">
        <v>43.86</v>
      </c>
    </row>
    <row r="37" spans="1:7" ht="20.100000000000001" customHeight="1">
      <c r="A37" s="299" t="s">
        <v>327</v>
      </c>
      <c r="B37">
        <v>940.17</v>
      </c>
      <c r="C37">
        <v>522.15</v>
      </c>
      <c r="E37">
        <v>15.49</v>
      </c>
      <c r="F37">
        <v>170.42</v>
      </c>
      <c r="G37">
        <v>151.44999999999999</v>
      </c>
    </row>
    <row r="38" spans="1:7" ht="20.100000000000001" customHeight="1">
      <c r="A38" s="299" t="s">
        <v>328</v>
      </c>
      <c r="B38">
        <v>506.29</v>
      </c>
      <c r="C38">
        <v>330.35</v>
      </c>
      <c r="E38">
        <v>9.42</v>
      </c>
      <c r="F38">
        <v>88.53</v>
      </c>
      <c r="G38">
        <v>33.630000000000003</v>
      </c>
    </row>
    <row r="39" spans="1:7" ht="20.100000000000001" customHeight="1">
      <c r="A39" s="299" t="s">
        <v>329</v>
      </c>
      <c r="B39">
        <v>2535.12</v>
      </c>
      <c r="C39">
        <v>737.38</v>
      </c>
      <c r="D39">
        <v>1133.82</v>
      </c>
      <c r="E39">
        <v>9.1999999999999993</v>
      </c>
      <c r="F39">
        <v>380.02</v>
      </c>
      <c r="G39">
        <v>104.08</v>
      </c>
    </row>
    <row r="40" spans="1:7" ht="20.100000000000001" customHeight="1">
      <c r="A40" s="299" t="s">
        <v>330</v>
      </c>
      <c r="B40">
        <v>613.12</v>
      </c>
      <c r="C40">
        <v>401.77</v>
      </c>
      <c r="E40">
        <v>7.91</v>
      </c>
      <c r="F40">
        <v>124.18</v>
      </c>
      <c r="G40">
        <v>50.12</v>
      </c>
    </row>
    <row r="41" spans="1:7" ht="20.100000000000001" customHeight="1">
      <c r="A41" s="299" t="s">
        <v>331</v>
      </c>
      <c r="B41">
        <v>2105.16</v>
      </c>
      <c r="C41">
        <v>346.69</v>
      </c>
      <c r="D41">
        <v>1426.54</v>
      </c>
      <c r="E41">
        <v>12.42</v>
      </c>
      <c r="F41">
        <v>184.94</v>
      </c>
      <c r="G41">
        <v>72.23</v>
      </c>
    </row>
    <row r="42" spans="1:7" ht="20.100000000000001" customHeight="1">
      <c r="A42" s="299" t="s">
        <v>332</v>
      </c>
      <c r="B42">
        <v>2612.7399999999998</v>
      </c>
      <c r="C42">
        <v>656.49</v>
      </c>
      <c r="D42">
        <v>1519.42</v>
      </c>
      <c r="E42">
        <v>10.16</v>
      </c>
      <c r="F42">
        <v>173.1</v>
      </c>
      <c r="G42">
        <v>46.41</v>
      </c>
    </row>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mergeCells count="2">
    <mergeCell ref="C6:G6"/>
    <mergeCell ref="F5:G5"/>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A3" sqref="A3"/>
    </sheetView>
  </sheetViews>
  <sheetFormatPr defaultRowHeight="12.75"/>
  <cols>
    <col min="1" max="1" width="27.5703125" customWidth="1"/>
    <col min="2" max="2" width="8.85546875" customWidth="1"/>
    <col min="3" max="3" width="11.85546875" customWidth="1"/>
    <col min="4" max="4" width="9.42578125" customWidth="1"/>
    <col min="5" max="5" width="13.42578125" customWidth="1"/>
    <col min="6" max="6" width="10.7109375" customWidth="1"/>
    <col min="7" max="7" width="7.85546875" customWidth="1"/>
  </cols>
  <sheetData>
    <row r="1" spans="1:7" s="576" customFormat="1" ht="18.75" customHeight="1">
      <c r="A1" s="46" t="s">
        <v>50</v>
      </c>
    </row>
    <row r="2" spans="1:7" ht="18.75" customHeight="1">
      <c r="A2" s="46" t="s">
        <v>479</v>
      </c>
    </row>
    <row r="3" spans="1:7" ht="18.75" customHeight="1">
      <c r="A3" s="45"/>
    </row>
    <row r="4" spans="1:7" ht="18.75" customHeight="1"/>
    <row r="5" spans="1:7" ht="18.75" customHeight="1"/>
    <row r="6" spans="1:7" ht="18.75" customHeight="1">
      <c r="A6" s="29"/>
      <c r="B6" s="29"/>
      <c r="C6" s="29"/>
      <c r="D6" s="29"/>
      <c r="E6" s="29"/>
      <c r="F6" s="29"/>
      <c r="G6" s="38" t="s">
        <v>47</v>
      </c>
    </row>
    <row r="7" spans="1:7" ht="18.75" customHeight="1">
      <c r="A7" s="37"/>
      <c r="B7" s="44" t="s">
        <v>45</v>
      </c>
      <c r="C7" s="1001" t="s">
        <v>44</v>
      </c>
      <c r="D7" s="1002"/>
      <c r="E7" s="1002"/>
      <c r="F7" s="1002"/>
      <c r="G7" s="1002"/>
    </row>
    <row r="8" spans="1:7" ht="18.75" customHeight="1">
      <c r="A8" s="32"/>
      <c r="B8" s="43" t="s">
        <v>51</v>
      </c>
      <c r="C8" s="43" t="s">
        <v>42</v>
      </c>
      <c r="D8" s="43" t="s">
        <v>41</v>
      </c>
      <c r="E8" s="43" t="s">
        <v>40</v>
      </c>
      <c r="F8" s="43" t="s">
        <v>39</v>
      </c>
      <c r="G8" s="43" t="s">
        <v>18</v>
      </c>
    </row>
    <row r="9" spans="1:7" ht="18.75" customHeight="1">
      <c r="A9" s="32"/>
      <c r="B9" s="42" t="s">
        <v>52</v>
      </c>
      <c r="C9" s="42" t="s">
        <v>38</v>
      </c>
      <c r="D9" s="42" t="s">
        <v>37</v>
      </c>
      <c r="E9" s="42" t="s">
        <v>36</v>
      </c>
      <c r="F9" s="42" t="s">
        <v>35</v>
      </c>
      <c r="G9" s="41"/>
    </row>
    <row r="10" spans="1:7" ht="18.75" customHeight="1">
      <c r="A10" s="32"/>
      <c r="B10" s="32"/>
      <c r="C10" s="31"/>
      <c r="D10" s="31"/>
      <c r="E10" s="31"/>
      <c r="F10" s="31"/>
      <c r="G10" s="30"/>
    </row>
    <row r="11" spans="1:7" ht="18.75" customHeight="1">
      <c r="A11" s="27" t="s">
        <v>0</v>
      </c>
      <c r="B11" s="416">
        <v>100</v>
      </c>
      <c r="C11" s="322">
        <v>100</v>
      </c>
      <c r="D11" s="322">
        <v>100</v>
      </c>
      <c r="E11" s="322">
        <v>100</v>
      </c>
      <c r="F11" s="322">
        <v>100</v>
      </c>
      <c r="G11" s="322">
        <v>100</v>
      </c>
    </row>
    <row r="12" spans="1:7" ht="18.75" customHeight="1">
      <c r="A12" s="3" t="s">
        <v>2</v>
      </c>
      <c r="C12" s="321"/>
      <c r="D12" s="321"/>
      <c r="E12" s="321"/>
      <c r="F12" s="321"/>
      <c r="G12" s="321"/>
    </row>
    <row r="13" spans="1:7" ht="16.5">
      <c r="A13" s="297" t="s">
        <v>302</v>
      </c>
      <c r="B13" s="321">
        <f>'03'!B12/'03'!B10*100</f>
        <v>2.4352471272747001</v>
      </c>
      <c r="C13" s="321">
        <f>'03'!C12/'03'!C10*100</f>
        <v>3.1443423246616691</v>
      </c>
      <c r="D13" s="321">
        <f>'03'!D12/'03'!D10*100</f>
        <v>3.4325994237557507E-2</v>
      </c>
      <c r="E13" s="321">
        <f>'03'!E12/'03'!E10*100</f>
        <v>2.3596738789589216</v>
      </c>
      <c r="F13" s="321">
        <f>'03'!F12/'03'!F10*100</f>
        <v>3.3316740427319185</v>
      </c>
      <c r="G13" s="321">
        <f>'03'!G12/'03'!G10*100</f>
        <v>4.2849922520230832</v>
      </c>
    </row>
    <row r="14" spans="1:7" ht="16.5">
      <c r="A14" s="297" t="s">
        <v>303</v>
      </c>
      <c r="B14" s="321">
        <f>'03'!B13/'03'!B10*100</f>
        <v>5.5518164258742502</v>
      </c>
      <c r="C14" s="321">
        <f>'03'!C13/'03'!C10*100</f>
        <v>6.0102395924153278</v>
      </c>
      <c r="D14" s="321">
        <f>'03'!D13/'03'!D10*100</f>
        <v>7.2711645431399354</v>
      </c>
      <c r="E14" s="321">
        <f>'03'!E13/'03'!E10*100</f>
        <v>7.3700611476952034</v>
      </c>
      <c r="F14" s="321">
        <f>'03'!F13/'03'!F10*100</f>
        <v>4.7439507190691383</v>
      </c>
      <c r="G14" s="321">
        <f>'03'!G13/'03'!G10*100</f>
        <v>3.8562153215549273</v>
      </c>
    </row>
    <row r="15" spans="1:7" ht="16.5">
      <c r="A15" s="297" t="s">
        <v>304</v>
      </c>
      <c r="B15" s="321">
        <f>'03'!B14/'03'!B10*100</f>
        <v>3.9198134692304478</v>
      </c>
      <c r="C15" s="321">
        <f>'03'!C14/'03'!C10*100</f>
        <v>1.8795547850610821</v>
      </c>
      <c r="D15" s="321">
        <f>'03'!D14/'03'!D10*100</f>
        <v>4.9601061673270586</v>
      </c>
      <c r="E15" s="321">
        <f>'03'!E14/'03'!E10*100</f>
        <v>1.7021401693320795</v>
      </c>
      <c r="F15" s="321">
        <f>'03'!F14/'03'!F10*100</f>
        <v>6.0765036672914938</v>
      </c>
      <c r="G15" s="321">
        <f>'03'!G14/'03'!G10*100</f>
        <v>3.4013340960971306</v>
      </c>
    </row>
    <row r="16" spans="1:7" ht="16.5">
      <c r="A16" s="297" t="s">
        <v>305</v>
      </c>
      <c r="B16" s="321">
        <f>'03'!B15/'03'!B10*100</f>
        <v>3.8469710789150389</v>
      </c>
      <c r="C16" s="321">
        <f>'03'!C15/'03'!C10*100</f>
        <v>0.69749710107832463</v>
      </c>
      <c r="D16" s="321">
        <f>'03'!D15/'03'!D10*100</f>
        <v>4.184392754242098</v>
      </c>
      <c r="E16" s="321">
        <f>'03'!E15/'03'!E10*100</f>
        <v>4.8692772028849172</v>
      </c>
      <c r="F16" s="321">
        <f>'03'!F15/'03'!F10*100</f>
        <v>1.8682575115307736</v>
      </c>
      <c r="G16" s="321">
        <f>'03'!G15/'03'!G10*100</f>
        <v>3.3163562847478714</v>
      </c>
    </row>
    <row r="17" spans="1:7" ht="16.5">
      <c r="A17" s="297" t="s">
        <v>306</v>
      </c>
      <c r="B17" s="321">
        <f>'03'!B16/'03'!B10*100</f>
        <v>2.7643658869309791</v>
      </c>
      <c r="C17" s="321">
        <f>'03'!C16/'03'!C10*100</f>
        <v>2.8929786327354949</v>
      </c>
      <c r="D17" s="321">
        <f>'03'!D16/'03'!D10*100</f>
        <v>0</v>
      </c>
      <c r="E17" s="321">
        <f>'03'!E16/'03'!E10*100</f>
        <v>14.547075885857637</v>
      </c>
      <c r="F17" s="321">
        <f>'03'!F16/'03'!F10*100</f>
        <v>2.6322441646119987</v>
      </c>
      <c r="G17" s="321">
        <f>'03'!G16/'03'!G10*100</f>
        <v>2.5593317300482652</v>
      </c>
    </row>
    <row r="18" spans="1:7" ht="16.5">
      <c r="A18" s="297" t="s">
        <v>307</v>
      </c>
      <c r="B18" s="321">
        <f>'03'!B17/'03'!B10*100</f>
        <v>2.9676351483464383</v>
      </c>
      <c r="C18" s="321">
        <f>'03'!C17/'03'!C10*100</f>
        <v>2.9871893662757993</v>
      </c>
      <c r="D18" s="321">
        <f>'03'!D17/'03'!D10*100</f>
        <v>0.77382142915060725</v>
      </c>
      <c r="E18" s="321">
        <f>'03'!E17/'03'!E10*100</f>
        <v>12.808678269049862</v>
      </c>
      <c r="F18" s="321">
        <f>'03'!F17/'03'!F10*100</f>
        <v>2.2283754248691365</v>
      </c>
      <c r="G18" s="321">
        <f>'03'!G17/'03'!G10*100</f>
        <v>2.073347514815576</v>
      </c>
    </row>
    <row r="19" spans="1:7" ht="16.5">
      <c r="A19" s="297" t="s">
        <v>308</v>
      </c>
      <c r="B19" s="321">
        <f>'03'!B18/'03'!B10*100</f>
        <v>2.4346537641262813</v>
      </c>
      <c r="C19" s="321">
        <f>'03'!C18/'03'!C10*100</f>
        <v>3.5372584879143507</v>
      </c>
      <c r="D19" s="321">
        <f>'03'!D18/'03'!D10*100</f>
        <v>0</v>
      </c>
      <c r="E19" s="321">
        <f>'03'!E18/'03'!E10*100</f>
        <v>1.2356930072122925</v>
      </c>
      <c r="F19" s="321">
        <f>'03'!F18/'03'!F10*100</f>
        <v>2.1235678896156926</v>
      </c>
      <c r="G19" s="321">
        <f>'03'!G18/'03'!G10*100</f>
        <v>2.0105861247340973</v>
      </c>
    </row>
    <row r="20" spans="1:7" ht="16.5">
      <c r="A20" s="297" t="s">
        <v>309</v>
      </c>
      <c r="B20" s="321">
        <f>'03'!B19/'03'!B10*100</f>
        <v>2.499160814975808</v>
      </c>
      <c r="C20" s="321">
        <f>'03'!C19/'03'!C10*100</f>
        <v>1.9119038469720537</v>
      </c>
      <c r="D20" s="321">
        <f>'03'!D19/'03'!D10*100</f>
        <v>0.68611445962236006</v>
      </c>
      <c r="E20" s="321">
        <f>'03'!E19/'03'!E10*100</f>
        <v>1.1455393540294765</v>
      </c>
      <c r="F20" s="321">
        <f>'03'!F19/'03'!F10*100</f>
        <v>5.1830145680529531</v>
      </c>
      <c r="G20" s="321">
        <f>'03'!G19/'03'!G10*100</f>
        <v>5.3013935250240216</v>
      </c>
    </row>
    <row r="21" spans="1:7" ht="16.5">
      <c r="A21" s="297" t="s">
        <v>310</v>
      </c>
      <c r="B21" s="321">
        <f>'03'!B20/'03'!B10*100</f>
        <v>1.8882510705966522</v>
      </c>
      <c r="C21" s="321">
        <f>'03'!C20/'03'!C10*100</f>
        <v>2.8793366483805554</v>
      </c>
      <c r="D21" s="321">
        <f>'03'!D20/'03'!D10*100</f>
        <v>0</v>
      </c>
      <c r="E21" s="321">
        <f>'03'!E20/'03'!E10*100</f>
        <v>0.48016619629978063</v>
      </c>
      <c r="F21" s="321">
        <f>'03'!F20/'03'!F10*100</f>
        <v>2.5326867285270946</v>
      </c>
      <c r="G21" s="321">
        <f>'03'!G20/'03'!G10*100</f>
        <v>2.16887812626703</v>
      </c>
    </row>
    <row r="22" spans="1:7" ht="16.5">
      <c r="A22" s="297" t="s">
        <v>311</v>
      </c>
      <c r="B22" s="321">
        <f>'03'!B21/'03'!B10*100</f>
        <v>2.9555135868858837</v>
      </c>
      <c r="C22" s="321">
        <f>'03'!C21/'03'!C10*100</f>
        <v>3.0474977426567973</v>
      </c>
      <c r="D22" s="321">
        <f>'03'!D21/'03'!D10*100</f>
        <v>1.2353303674232798</v>
      </c>
      <c r="E22" s="321">
        <f>'03'!E21/'03'!E10*100</f>
        <v>1.7697554092191912</v>
      </c>
      <c r="F22" s="321">
        <f>'03'!F21/'03'!F10*100</f>
        <v>3.3995364356882303</v>
      </c>
      <c r="G22" s="321">
        <f>'03'!G21/'03'!G10*100</f>
        <v>6.1417296594778028</v>
      </c>
    </row>
    <row r="23" spans="1:7" ht="16.5">
      <c r="A23" s="297" t="s">
        <v>312</v>
      </c>
      <c r="B23" s="321">
        <f>'03'!B22/'03'!B10*100</f>
        <v>1.6225091462691021</v>
      </c>
      <c r="C23" s="321">
        <f>'03'!C22/'03'!C10*100</f>
        <v>2.0028053862876449</v>
      </c>
      <c r="D23" s="321">
        <f>'03'!D22/'03'!D10*100</f>
        <v>0</v>
      </c>
      <c r="E23" s="321">
        <f>'03'!E22/'03'!E10*100</f>
        <v>2.621315459391659</v>
      </c>
      <c r="F23" s="321">
        <f>'03'!F22/'03'!F10*100</f>
        <v>1.6320030489464805</v>
      </c>
      <c r="G23" s="321">
        <f>'03'!G22/'03'!G10*100</f>
        <v>2.6143173726860209</v>
      </c>
    </row>
    <row r="24" spans="1:7" ht="16.5">
      <c r="A24" s="297" t="s">
        <v>313</v>
      </c>
      <c r="B24" s="321">
        <f>'03'!B23/'03'!B10*100</f>
        <v>1.7158084375109492</v>
      </c>
      <c r="C24" s="321">
        <f>'03'!C23/'03'!C10*100</f>
        <v>2.4297589758516618</v>
      </c>
      <c r="D24" s="321">
        <f>'03'!D23/'03'!D10*100</f>
        <v>0</v>
      </c>
      <c r="E24" s="321">
        <f>'03'!E23/'03'!E10*100</f>
        <v>0.29201944183129513</v>
      </c>
      <c r="F24" s="321">
        <f>'03'!F23/'03'!F10*100</f>
        <v>1.8552294876681006</v>
      </c>
      <c r="G24" s="321">
        <f>'03'!G23/'03'!G10*100</f>
        <v>1.2396763067421284</v>
      </c>
    </row>
    <row r="25" spans="1:7" ht="16.5">
      <c r="A25" s="298" t="s">
        <v>314</v>
      </c>
      <c r="B25" s="321">
        <f>'03'!B24/'03'!B10*100</f>
        <v>2.0500131670108175</v>
      </c>
      <c r="C25" s="321">
        <f>'03'!C24/'03'!C10*100</f>
        <v>2.4961454640739698</v>
      </c>
      <c r="D25" s="321">
        <f>'03'!D24/'03'!D10*100</f>
        <v>0.45313015227767833</v>
      </c>
      <c r="E25" s="321">
        <f>'03'!E24/'03'!E10*100</f>
        <v>0.36257447475697718</v>
      </c>
      <c r="F25" s="321">
        <f>'03'!F24/'03'!F10*100</f>
        <v>2.3114047709790078</v>
      </c>
      <c r="G25" s="321">
        <f>'03'!G24/'03'!G10*100</f>
        <v>1.1119318844523929</v>
      </c>
    </row>
    <row r="26" spans="1:7" ht="16.5">
      <c r="A26" s="299" t="s">
        <v>315</v>
      </c>
      <c r="B26" s="321">
        <f>'03'!B25/'03'!B10*100</f>
        <v>1.7842147319072279</v>
      </c>
      <c r="C26" s="321">
        <f>'03'!C25/'03'!C10*100</f>
        <v>2.6327003767753996</v>
      </c>
      <c r="D26" s="321">
        <f>'03'!D25/'03'!D10*100</f>
        <v>0</v>
      </c>
      <c r="E26" s="321">
        <f>'03'!E25/'03'!E10*100</f>
        <v>1.3366259015365323</v>
      </c>
      <c r="F26" s="321">
        <f>'03'!F25/'03'!F10*100</f>
        <v>2.2231253257005967</v>
      </c>
      <c r="G26" s="321">
        <f>'03'!G25/'03'!G10*100</f>
        <v>2.115558715224358</v>
      </c>
    </row>
    <row r="27" spans="1:7" ht="16.5">
      <c r="A27" s="299" t="s">
        <v>316</v>
      </c>
      <c r="B27" s="321">
        <f>'03'!B26/'03'!B10*100</f>
        <v>3.3683530612452488</v>
      </c>
      <c r="C27" s="321">
        <f>'03'!C26/'03'!C10*100</f>
        <v>3.0449314287682441</v>
      </c>
      <c r="D27" s="321">
        <f>'03'!D26/'03'!D10*100</f>
        <v>2.8764912887653993</v>
      </c>
      <c r="E27" s="321">
        <f>'03'!E26/'03'!E10*100</f>
        <v>11.457353402320479</v>
      </c>
      <c r="F27" s="321">
        <f>'03'!F26/'03'!F10*100</f>
        <v>2.561270601778034</v>
      </c>
      <c r="G27" s="321">
        <f>'03'!G26/'03'!G10*100</f>
        <v>2.3016212433420162</v>
      </c>
    </row>
    <row r="28" spans="1:7" ht="16.5">
      <c r="A28" s="299" t="s">
        <v>317</v>
      </c>
      <c r="B28" s="321">
        <f>'03'!B27/'03'!B10*100</f>
        <v>3.1271933244950487</v>
      </c>
      <c r="C28" s="321">
        <f>'03'!C27/'03'!C10*100</f>
        <v>2.892438356127379</v>
      </c>
      <c r="D28" s="321">
        <f>'03'!D27/'03'!D10*100</f>
        <v>2.4783638122935705</v>
      </c>
      <c r="E28" s="321">
        <f>'03'!E27/'03'!E10*100</f>
        <v>8.6037942928817817</v>
      </c>
      <c r="F28" s="321">
        <f>'03'!F27/'03'!F10*100</f>
        <v>2.8889156795183912</v>
      </c>
      <c r="G28" s="321">
        <f>'03'!G27/'03'!G10*100</f>
        <v>5.6890700761467841</v>
      </c>
    </row>
    <row r="29" spans="1:7" ht="16.5">
      <c r="A29" s="299" t="s">
        <v>318</v>
      </c>
      <c r="B29" s="321">
        <f>'03'!B28/'03'!B10*100</f>
        <v>3.4160199008348906</v>
      </c>
      <c r="C29" s="321">
        <f>'03'!C28/'03'!C10*100</f>
        <v>5.0182242053375274</v>
      </c>
      <c r="D29" s="321">
        <f>'03'!D28/'03'!D10*100</f>
        <v>0.43623743857809305</v>
      </c>
      <c r="E29" s="321">
        <f>'03'!E28/'03'!E10*100</f>
        <v>1.0622452179366575</v>
      </c>
      <c r="F29" s="321">
        <f>'03'!F28/'03'!F10*100</f>
        <v>3.5123163437531599</v>
      </c>
      <c r="G29" s="321">
        <f>'03'!G28/'03'!G10*100</f>
        <v>2.318838969824546</v>
      </c>
    </row>
    <row r="30" spans="1:7" ht="16.5">
      <c r="A30" s="299" t="s">
        <v>319</v>
      </c>
      <c r="B30" s="321">
        <f>'03'!B29/'03'!B10*100</f>
        <v>2.2155332300316353</v>
      </c>
      <c r="C30" s="321">
        <f>'03'!C29/'03'!C10*100</f>
        <v>2.4248964863786142</v>
      </c>
      <c r="D30" s="321">
        <f>'03'!D29/'03'!D10*100</f>
        <v>0</v>
      </c>
      <c r="E30" s="321">
        <f>'03'!E29/'03'!E10*100</f>
        <v>10.208921291941051</v>
      </c>
      <c r="F30" s="321">
        <f>'03'!F29/'03'!F10*100</f>
        <v>2.4632687506319568</v>
      </c>
      <c r="G30" s="321">
        <f>'03'!G29/'03'!G10*100</f>
        <v>2.154437452442973</v>
      </c>
    </row>
    <row r="31" spans="1:7" ht="16.5">
      <c r="A31" s="299" t="s">
        <v>320</v>
      </c>
      <c r="B31" s="321">
        <f>'03'!B30/'03'!B10*100</f>
        <v>3.0618386120049239</v>
      </c>
      <c r="C31" s="321">
        <f>'03'!C30/'03'!C10*100</f>
        <v>3.9877141099314333</v>
      </c>
      <c r="D31" s="321">
        <f>'03'!D30/'03'!D10*100</f>
        <v>1.3727694860831066</v>
      </c>
      <c r="E31" s="321">
        <f>'03'!E30/'03'!E10*100</f>
        <v>5.0956412668548147E-2</v>
      </c>
      <c r="F31" s="321">
        <f>'03'!F30/'03'!F10*100</f>
        <v>2.3709058948891264</v>
      </c>
      <c r="G31" s="321">
        <f>'03'!G30/'03'!G10*100</f>
        <v>2.1394413680872217</v>
      </c>
    </row>
    <row r="32" spans="1:7" ht="16.5">
      <c r="A32" s="299" t="s">
        <v>321</v>
      </c>
      <c r="B32" s="321">
        <f>'03'!B31/'03'!B10*100</f>
        <v>3.3262242777075164</v>
      </c>
      <c r="C32" s="321">
        <f>'03'!C31/'03'!C10*100</f>
        <v>5.165854788505345</v>
      </c>
      <c r="D32" s="321">
        <f>'03'!D31/'03'!D10*100</f>
        <v>3.7434253558281207E-2</v>
      </c>
      <c r="E32" s="321">
        <f>'03'!E31/'03'!E10*100</f>
        <v>0.66341329570398255</v>
      </c>
      <c r="F32" s="321">
        <f>'03'!F31/'03'!F10*100</f>
        <v>3.7417651222300874</v>
      </c>
      <c r="G32" s="321">
        <f>'03'!G31/'03'!G10*100</f>
        <v>3.0675323665487344</v>
      </c>
    </row>
    <row r="33" spans="1:7" ht="16.5">
      <c r="A33" s="299" t="s">
        <v>322</v>
      </c>
      <c r="B33" s="321">
        <f>'03'!B32/'03'!B10*100</f>
        <v>2.4502789937013092</v>
      </c>
      <c r="C33" s="321">
        <f>'03'!C32/'03'!C10*100</f>
        <v>4.0642983191319377</v>
      </c>
      <c r="D33" s="321">
        <f>'03'!D32/'03'!D10*100</f>
        <v>0</v>
      </c>
      <c r="E33" s="321">
        <f>'03'!E32/'03'!E10*100</f>
        <v>3.0897224835371597</v>
      </c>
      <c r="F33" s="321">
        <f>'03'!F32/'03'!F10*100</f>
        <v>2.5694374227068733</v>
      </c>
      <c r="G33" s="321">
        <f>'03'!G32/'03'!G10*100</f>
        <v>2.096674757146745</v>
      </c>
    </row>
    <row r="34" spans="1:7" ht="16.5">
      <c r="A34" s="299" t="s">
        <v>323</v>
      </c>
      <c r="B34" s="321">
        <f>'03'!B33/'03'!B10*100</f>
        <v>1.8752253367194591</v>
      </c>
      <c r="C34" s="321">
        <f>'03'!C33/'03'!C10*100</f>
        <v>2.5862365884773859</v>
      </c>
      <c r="D34" s="321">
        <f>'03'!D33/'03'!D10*100</f>
        <v>0</v>
      </c>
      <c r="E34" s="321">
        <f>'03'!E33/'03'!E10*100</f>
        <v>0.37727343994982765</v>
      </c>
      <c r="F34" s="321">
        <f>'03'!F33/'03'!F10*100</f>
        <v>2.7493019312587017</v>
      </c>
      <c r="G34" s="321">
        <f>'03'!G33/'03'!G10*100</f>
        <v>2.2083122740173398</v>
      </c>
    </row>
    <row r="35" spans="1:7" ht="16.5">
      <c r="A35" s="299" t="s">
        <v>324</v>
      </c>
      <c r="B35" s="321">
        <f>'03'!B34/'03'!B10*100</f>
        <v>3.0024457863870064</v>
      </c>
      <c r="C35" s="321">
        <f>'03'!C34/'03'!C10*100</f>
        <v>4.1891697501828498</v>
      </c>
      <c r="D35" s="321">
        <f>'03'!D34/'03'!D10*100</f>
        <v>0</v>
      </c>
      <c r="E35" s="321">
        <f>'03'!E34/'03'!E10*100</f>
        <v>3.0642442772028855</v>
      </c>
      <c r="F35" s="321">
        <f>'03'!F34/'03'!F10*100</f>
        <v>4.1868568628518545</v>
      </c>
      <c r="G35" s="321">
        <f>'03'!G34/'03'!G10*100</f>
        <v>4.7609790776852705</v>
      </c>
    </row>
    <row r="36" spans="1:7" ht="16.5">
      <c r="A36" s="299" t="s">
        <v>325</v>
      </c>
      <c r="B36" s="321">
        <f>'03'!B35/'03'!B10*100</f>
        <v>6.3834290060771695</v>
      </c>
      <c r="C36" s="321">
        <f>'03'!C35/'03'!C10*100</f>
        <v>3.511055072420703</v>
      </c>
      <c r="D36" s="321">
        <f>'03'!D35/'03'!D10*100</f>
        <v>16.803249887832379</v>
      </c>
      <c r="E36" s="321">
        <f>'03'!E35/'03'!E10*100</f>
        <v>1.0563656318595172</v>
      </c>
      <c r="F36" s="321">
        <f>'03'!F35/'03'!F10*100</f>
        <v>5.3757126523501002</v>
      </c>
      <c r="G36" s="321">
        <f>'03'!G35/'03'!G10*100</f>
        <v>3.1980538414969422</v>
      </c>
    </row>
    <row r="37" spans="1:7" ht="16.5">
      <c r="A37" s="299" t="s">
        <v>326</v>
      </c>
      <c r="B37" s="321">
        <f>'03'!B36/'03'!B10*100</f>
        <v>3.024371967490481</v>
      </c>
      <c r="C37" s="321">
        <f>'03'!C36/'03'!C10*100</f>
        <v>4.3405147350314683</v>
      </c>
      <c r="D37" s="321">
        <f>'03'!D36/'03'!D10*100</f>
        <v>1.26222356763302</v>
      </c>
      <c r="E37" s="321">
        <f>'03'!E36/'03'!E10*100</f>
        <v>1.1347601128880529</v>
      </c>
      <c r="F37" s="321">
        <f>'03'!F36/'03'!F10*100</f>
        <v>3.6373464832113496</v>
      </c>
      <c r="G37" s="321">
        <f>'03'!G36/'03'!G10*100</f>
        <v>2.4360305920120857</v>
      </c>
    </row>
    <row r="38" spans="1:7" ht="16.5">
      <c r="A38" s="299" t="s">
        <v>327</v>
      </c>
      <c r="B38" s="321">
        <f>'03'!B37/'03'!B10*100</f>
        <v>2.6564868154708421</v>
      </c>
      <c r="C38" s="321">
        <f>'03'!C37/'03'!C10*100</f>
        <v>3.5263178865999922</v>
      </c>
      <c r="D38" s="321">
        <f>'03'!D37/'03'!D10*100</f>
        <v>0</v>
      </c>
      <c r="E38" s="321">
        <f>'03'!E37/'03'!E10*100</f>
        <v>1.5179131389150207</v>
      </c>
      <c r="F38" s="321">
        <f>'03'!F37/'03'!F10*100</f>
        <v>3.3137848159354126</v>
      </c>
      <c r="G38" s="321">
        <f>'03'!G37/'03'!G10*100</f>
        <v>8.4116925025132314</v>
      </c>
    </row>
    <row r="39" spans="1:7" ht="16.5">
      <c r="A39" s="299" t="s">
        <v>328</v>
      </c>
      <c r="B39" s="321">
        <f>'03'!B38/'03'!B10*100</f>
        <v>1.4305420400616196</v>
      </c>
      <c r="C39" s="321">
        <f>'03'!C38/'03'!C10*100</f>
        <v>2.2310047186408268</v>
      </c>
      <c r="D39" s="321">
        <f>'03'!D38/'03'!D10*100</f>
        <v>0</v>
      </c>
      <c r="E39" s="321">
        <f>'03'!E38/'03'!E10*100</f>
        <v>0.92309501411100681</v>
      </c>
      <c r="F39" s="321">
        <f>'03'!F38/'03'!F10*100</f>
        <v>1.7214491829290111</v>
      </c>
      <c r="G39" s="321">
        <f>'03'!G38/'03'!G10*100</f>
        <v>1.8678456180886105</v>
      </c>
    </row>
    <row r="40" spans="1:7" ht="16.5">
      <c r="A40" s="299" t="s">
        <v>329</v>
      </c>
      <c r="B40" s="321">
        <f>'03'!B39/'03'!B10*100</f>
        <v>7.1630799277114159</v>
      </c>
      <c r="C40" s="321">
        <f>'03'!C39/'03'!C10*100</f>
        <v>4.9798645661612611</v>
      </c>
      <c r="D40" s="321">
        <f>'03'!D39/'03'!D10*100</f>
        <v>15.32263731749112</v>
      </c>
      <c r="E40" s="321">
        <f>'03'!E39/'03'!E10*100</f>
        <v>0.90153653182815952</v>
      </c>
      <c r="F40" s="321">
        <f>'03'!F39/'03'!F10*100</f>
        <v>7.3894173556611626</v>
      </c>
      <c r="G40" s="321">
        <f>'03'!G39/'03'!G10*100</f>
        <v>5.7807128138763764</v>
      </c>
    </row>
    <row r="41" spans="1:7" ht="16.5">
      <c r="A41" s="299" t="s">
        <v>330</v>
      </c>
      <c r="B41" s="321">
        <f>'03'!B40/'03'!B10*100</f>
        <v>1.732394350278655</v>
      </c>
      <c r="C41" s="321">
        <f>'03'!C40/'03'!C10*100</f>
        <v>2.7133366605367786</v>
      </c>
      <c r="D41" s="321">
        <f>'03'!D40/'03'!D10*100</f>
        <v>0</v>
      </c>
      <c r="E41" s="321">
        <f>'03'!E40/'03'!E10*100</f>
        <v>0.77512543116964583</v>
      </c>
      <c r="F41" s="321">
        <f>'03'!F40/'03'!F10*100</f>
        <v>2.4146567212936247</v>
      </c>
      <c r="G41" s="321">
        <f>'03'!G40/'03'!G10*100</f>
        <v>2.7837175848528437</v>
      </c>
    </row>
    <row r="42" spans="1:7" ht="16.5">
      <c r="A42" s="299" t="s">
        <v>331</v>
      </c>
      <c r="B42" s="321">
        <f>'03'!B41/'03'!B10*100</f>
        <v>5.9482112644060097</v>
      </c>
      <c r="C42" s="321">
        <f>'03'!C41/'03'!C10*100</f>
        <v>2.3413562158486094</v>
      </c>
      <c r="D42" s="321">
        <f>'03'!D41/'03'!D10*100</f>
        <v>19.278505440805226</v>
      </c>
      <c r="E42" s="321">
        <f>'03'!E41/'03'!E10*100</f>
        <v>1.2170743179680152</v>
      </c>
      <c r="F42" s="321">
        <f>'03'!F41/'03'!F10*100</f>
        <v>3.5961234823324446</v>
      </c>
      <c r="G42" s="321">
        <f>'03'!G41/'03'!G10*100</f>
        <v>4.0117302704293882</v>
      </c>
    </row>
    <row r="43" spans="1:7" ht="16.5">
      <c r="A43" s="299" t="s">
        <v>332</v>
      </c>
      <c r="B43" s="321">
        <f>'03'!B42/'03'!B10*100</f>
        <v>7.3823982495222014</v>
      </c>
      <c r="C43" s="321">
        <f>'03'!C42/'03'!C10*100</f>
        <v>4.4335773807795258</v>
      </c>
      <c r="D43" s="321">
        <f>'03'!D42/'03'!D10*100</f>
        <v>20.53370163953922</v>
      </c>
      <c r="E43" s="321">
        <f>'03'!E42/'03'!E10*100</f>
        <v>0.99560990906240221</v>
      </c>
      <c r="F43" s="321">
        <f>'03'!F42/'03'!F10*100</f>
        <v>3.3658969113861041</v>
      </c>
      <c r="G43" s="321">
        <f>'03'!G42/'03'!G10*100</f>
        <v>2.5776602775941835</v>
      </c>
    </row>
  </sheetData>
  <mergeCells count="1">
    <mergeCell ref="C7:G7"/>
  </mergeCells>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3"/>
  <sheetViews>
    <sheetView workbookViewId="0">
      <selection activeCell="A17" sqref="A17:C17"/>
    </sheetView>
  </sheetViews>
  <sheetFormatPr defaultColWidth="6.85546875" defaultRowHeight="15"/>
  <cols>
    <col min="1" max="1" width="4.140625" style="53" customWidth="1"/>
    <col min="2" max="2" width="74.7109375" style="52" customWidth="1"/>
    <col min="3" max="3" width="7.5703125" style="52" customWidth="1"/>
    <col min="4" max="16384" width="6.85546875" style="52"/>
  </cols>
  <sheetData>
    <row r="1" spans="1:3" ht="20.100000000000001" customHeight="1"/>
    <row r="2" spans="1:3" ht="20.100000000000001" customHeight="1">
      <c r="A2" s="1003"/>
      <c r="B2" s="1003"/>
    </row>
    <row r="3" spans="1:3" ht="20.100000000000001" customHeight="1">
      <c r="A3" s="65"/>
      <c r="B3" s="64"/>
    </row>
    <row r="4" spans="1:3" ht="18" customHeight="1">
      <c r="A4" s="62"/>
      <c r="B4" s="63"/>
      <c r="C4" s="54"/>
    </row>
    <row r="5" spans="1:3" ht="18.600000000000001" customHeight="1">
      <c r="A5" s="62"/>
      <c r="B5" s="61"/>
      <c r="C5" s="54"/>
    </row>
    <row r="6" spans="1:3" ht="18.600000000000001" customHeight="1">
      <c r="A6" s="62"/>
      <c r="B6" s="61"/>
      <c r="C6" s="54"/>
    </row>
    <row r="7" spans="1:3" ht="18.600000000000001" customHeight="1">
      <c r="A7" s="62"/>
      <c r="B7" s="61"/>
      <c r="C7" s="54"/>
    </row>
    <row r="8" spans="1:3" ht="18.600000000000001" customHeight="1">
      <c r="A8" s="62"/>
      <c r="B8" s="61"/>
      <c r="C8" s="54"/>
    </row>
    <row r="9" spans="1:3" ht="18.600000000000001" customHeight="1">
      <c r="A9" s="62"/>
      <c r="B9" s="61"/>
      <c r="C9" s="54"/>
    </row>
    <row r="10" spans="1:3" ht="18.600000000000001" customHeight="1">
      <c r="A10" s="62"/>
      <c r="B10" s="61"/>
      <c r="C10" s="54"/>
    </row>
    <row r="11" spans="1:3" ht="18.600000000000001" customHeight="1">
      <c r="A11" s="62"/>
      <c r="B11" s="61"/>
      <c r="C11" s="54"/>
    </row>
    <row r="12" spans="1:3" ht="18.600000000000001" customHeight="1">
      <c r="A12" s="62"/>
      <c r="B12" s="61"/>
      <c r="C12" s="54"/>
    </row>
    <row r="13" spans="1:3" ht="18.600000000000001" customHeight="1">
      <c r="A13" s="55"/>
      <c r="B13" s="57"/>
    </row>
    <row r="14" spans="1:3" ht="18.600000000000001" customHeight="1">
      <c r="A14" s="55"/>
      <c r="B14" s="57"/>
    </row>
    <row r="15" spans="1:3" ht="18.600000000000001" customHeight="1">
      <c r="A15" s="55"/>
      <c r="B15" s="60"/>
    </row>
    <row r="16" spans="1:3" ht="6" customHeight="1">
      <c r="A16" s="55"/>
      <c r="B16" s="60"/>
    </row>
    <row r="17" spans="1:3" ht="30.75" customHeight="1">
      <c r="A17" s="1004" t="s">
        <v>59</v>
      </c>
      <c r="B17" s="1004"/>
      <c r="C17" s="1004"/>
    </row>
    <row r="18" spans="1:3" ht="18.600000000000001" customHeight="1">
      <c r="A18" s="55"/>
      <c r="B18" s="59"/>
    </row>
    <row r="19" spans="1:3" ht="18.600000000000001" customHeight="1">
      <c r="A19" s="55"/>
      <c r="B19" s="58"/>
    </row>
    <row r="20" spans="1:3" ht="18.600000000000001" customHeight="1">
      <c r="A20" s="55"/>
      <c r="B20" s="58"/>
    </row>
    <row r="21" spans="1:3" ht="18.600000000000001" customHeight="1">
      <c r="A21" s="55"/>
      <c r="B21" s="59"/>
    </row>
    <row r="22" spans="1:3" ht="18.600000000000001" customHeight="1">
      <c r="A22" s="55"/>
      <c r="B22" s="58"/>
    </row>
    <row r="23" spans="1:3" ht="18.600000000000001" customHeight="1">
      <c r="A23" s="55"/>
      <c r="B23" s="57"/>
    </row>
    <row r="24" spans="1:3" ht="18.600000000000001" customHeight="1">
      <c r="A24" s="55"/>
      <c r="B24" s="56"/>
    </row>
    <row r="25" spans="1:3" ht="18.600000000000001" customHeight="1">
      <c r="A25" s="55"/>
      <c r="B25" s="57"/>
    </row>
    <row r="26" spans="1:3" ht="18.600000000000001" customHeight="1">
      <c r="A26" s="55"/>
      <c r="B26" s="57"/>
    </row>
    <row r="27" spans="1:3" ht="18.600000000000001" customHeight="1">
      <c r="A27" s="55"/>
      <c r="B27" s="56"/>
    </row>
    <row r="28" spans="1:3" ht="18.600000000000001" customHeight="1">
      <c r="A28" s="55"/>
      <c r="B28" s="57"/>
    </row>
    <row r="29" spans="1:3" ht="18.600000000000001" customHeight="1">
      <c r="A29" s="55"/>
      <c r="B29" s="57"/>
    </row>
    <row r="30" spans="1:3" ht="18.600000000000001" customHeight="1">
      <c r="A30" s="55"/>
      <c r="B30" s="56"/>
    </row>
    <row r="31" spans="1:3" ht="17.100000000000001" customHeight="1">
      <c r="A31" s="55"/>
      <c r="B31" s="56"/>
    </row>
    <row r="32" spans="1:3" ht="18" customHeight="1">
      <c r="A32" s="55"/>
      <c r="B32" s="54"/>
    </row>
    <row r="33" spans="1:2" ht="18" customHeight="1">
      <c r="A33" s="55"/>
      <c r="B33" s="54"/>
    </row>
    <row r="34" spans="1:2" ht="18" customHeight="1">
      <c r="A34" s="55"/>
      <c r="B34" s="54"/>
    </row>
    <row r="35" spans="1:2" ht="18" customHeight="1">
      <c r="A35" s="55"/>
      <c r="B35" s="54"/>
    </row>
    <row r="36" spans="1:2" ht="18" customHeight="1">
      <c r="A36" s="55"/>
      <c r="B36" s="54"/>
    </row>
    <row r="37" spans="1:2" ht="18" customHeight="1">
      <c r="A37" s="55"/>
      <c r="B37" s="54"/>
    </row>
    <row r="38" spans="1:2" ht="18" customHeight="1">
      <c r="A38" s="55"/>
      <c r="B38" s="54"/>
    </row>
    <row r="39" spans="1:2" ht="18" customHeight="1">
      <c r="A39" s="55"/>
      <c r="B39" s="54"/>
    </row>
    <row r="40" spans="1:2" ht="18" customHeight="1">
      <c r="A40" s="55"/>
      <c r="B40" s="54"/>
    </row>
    <row r="41" spans="1:2" ht="18" customHeight="1">
      <c r="A41" s="55"/>
      <c r="B41" s="54"/>
    </row>
    <row r="42" spans="1:2" ht="18" customHeight="1">
      <c r="A42" s="55"/>
      <c r="B42" s="54"/>
    </row>
    <row r="43" spans="1:2" ht="18" customHeight="1">
      <c r="A43" s="55"/>
      <c r="B43" s="54"/>
    </row>
  </sheetData>
  <mergeCells count="2">
    <mergeCell ref="A2:B2"/>
    <mergeCell ref="A17:C17"/>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F6" sqref="F6"/>
    </sheetView>
  </sheetViews>
  <sheetFormatPr defaultRowHeight="15.95" customHeight="1"/>
  <cols>
    <col min="1" max="1" width="31.85546875" style="771" customWidth="1"/>
    <col min="2" max="4" width="18.42578125" style="773" customWidth="1"/>
    <col min="5" max="248" width="9.140625" style="771"/>
    <col min="249" max="249" width="31.85546875" style="771" customWidth="1"/>
    <col min="250" max="250" width="14.140625" style="771" customWidth="1"/>
    <col min="251" max="251" width="21.140625" style="771" customWidth="1"/>
    <col min="252" max="252" width="19" style="771" customWidth="1"/>
    <col min="253" max="504" width="9.140625" style="771"/>
    <col min="505" max="505" width="31.85546875" style="771" customWidth="1"/>
    <col min="506" max="506" width="14.140625" style="771" customWidth="1"/>
    <col min="507" max="507" width="21.140625" style="771" customWidth="1"/>
    <col min="508" max="508" width="19" style="771" customWidth="1"/>
    <col min="509" max="760" width="9.140625" style="771"/>
    <col min="761" max="761" width="31.85546875" style="771" customWidth="1"/>
    <col min="762" max="762" width="14.140625" style="771" customWidth="1"/>
    <col min="763" max="763" width="21.140625" style="771" customWidth="1"/>
    <col min="764" max="764" width="19" style="771" customWidth="1"/>
    <col min="765" max="1016" width="9.140625" style="771"/>
    <col min="1017" max="1017" width="31.85546875" style="771" customWidth="1"/>
    <col min="1018" max="1018" width="14.140625" style="771" customWidth="1"/>
    <col min="1019" max="1019" width="21.140625" style="771" customWidth="1"/>
    <col min="1020" max="1020" width="19" style="771" customWidth="1"/>
    <col min="1021" max="1272" width="9.140625" style="771"/>
    <col min="1273" max="1273" width="31.85546875" style="771" customWidth="1"/>
    <col min="1274" max="1274" width="14.140625" style="771" customWidth="1"/>
    <col min="1275" max="1275" width="21.140625" style="771" customWidth="1"/>
    <col min="1276" max="1276" width="19" style="771" customWidth="1"/>
    <col min="1277" max="1528" width="9.140625" style="771"/>
    <col min="1529" max="1529" width="31.85546875" style="771" customWidth="1"/>
    <col min="1530" max="1530" width="14.140625" style="771" customWidth="1"/>
    <col min="1531" max="1531" width="21.140625" style="771" customWidth="1"/>
    <col min="1532" max="1532" width="19" style="771" customWidth="1"/>
    <col min="1533" max="1784" width="9.140625" style="771"/>
    <col min="1785" max="1785" width="31.85546875" style="771" customWidth="1"/>
    <col min="1786" max="1786" width="14.140625" style="771" customWidth="1"/>
    <col min="1787" max="1787" width="21.140625" style="771" customWidth="1"/>
    <col min="1788" max="1788" width="19" style="771" customWidth="1"/>
    <col min="1789" max="2040" width="9.140625" style="771"/>
    <col min="2041" max="2041" width="31.85546875" style="771" customWidth="1"/>
    <col min="2042" max="2042" width="14.140625" style="771" customWidth="1"/>
    <col min="2043" max="2043" width="21.140625" style="771" customWidth="1"/>
    <col min="2044" max="2044" width="19" style="771" customWidth="1"/>
    <col min="2045" max="2296" width="9.140625" style="771"/>
    <col min="2297" max="2297" width="31.85546875" style="771" customWidth="1"/>
    <col min="2298" max="2298" width="14.140625" style="771" customWidth="1"/>
    <col min="2299" max="2299" width="21.140625" style="771" customWidth="1"/>
    <col min="2300" max="2300" width="19" style="771" customWidth="1"/>
    <col min="2301" max="2552" width="9.140625" style="771"/>
    <col min="2553" max="2553" width="31.85546875" style="771" customWidth="1"/>
    <col min="2554" max="2554" width="14.140625" style="771" customWidth="1"/>
    <col min="2555" max="2555" width="21.140625" style="771" customWidth="1"/>
    <col min="2556" max="2556" width="19" style="771" customWidth="1"/>
    <col min="2557" max="2808" width="9.140625" style="771"/>
    <col min="2809" max="2809" width="31.85546875" style="771" customWidth="1"/>
    <col min="2810" max="2810" width="14.140625" style="771" customWidth="1"/>
    <col min="2811" max="2811" width="21.140625" style="771" customWidth="1"/>
    <col min="2812" max="2812" width="19" style="771" customWidth="1"/>
    <col min="2813" max="3064" width="9.140625" style="771"/>
    <col min="3065" max="3065" width="31.85546875" style="771" customWidth="1"/>
    <col min="3066" max="3066" width="14.140625" style="771" customWidth="1"/>
    <col min="3067" max="3067" width="21.140625" style="771" customWidth="1"/>
    <col min="3068" max="3068" width="19" style="771" customWidth="1"/>
    <col min="3069" max="3320" width="9.140625" style="771"/>
    <col min="3321" max="3321" width="31.85546875" style="771" customWidth="1"/>
    <col min="3322" max="3322" width="14.140625" style="771" customWidth="1"/>
    <col min="3323" max="3323" width="21.140625" style="771" customWidth="1"/>
    <col min="3324" max="3324" width="19" style="771" customWidth="1"/>
    <col min="3325" max="3576" width="9.140625" style="771"/>
    <col min="3577" max="3577" width="31.85546875" style="771" customWidth="1"/>
    <col min="3578" max="3578" width="14.140625" style="771" customWidth="1"/>
    <col min="3579" max="3579" width="21.140625" style="771" customWidth="1"/>
    <col min="3580" max="3580" width="19" style="771" customWidth="1"/>
    <col min="3581" max="3832" width="9.140625" style="771"/>
    <col min="3833" max="3833" width="31.85546875" style="771" customWidth="1"/>
    <col min="3834" max="3834" width="14.140625" style="771" customWidth="1"/>
    <col min="3835" max="3835" width="21.140625" style="771" customWidth="1"/>
    <col min="3836" max="3836" width="19" style="771" customWidth="1"/>
    <col min="3837" max="4088" width="9.140625" style="771"/>
    <col min="4089" max="4089" width="31.85546875" style="771" customWidth="1"/>
    <col min="4090" max="4090" width="14.140625" style="771" customWidth="1"/>
    <col min="4091" max="4091" width="21.140625" style="771" customWidth="1"/>
    <col min="4092" max="4092" width="19" style="771" customWidth="1"/>
    <col min="4093" max="4344" width="9.140625" style="771"/>
    <col min="4345" max="4345" width="31.85546875" style="771" customWidth="1"/>
    <col min="4346" max="4346" width="14.140625" style="771" customWidth="1"/>
    <col min="4347" max="4347" width="21.140625" style="771" customWidth="1"/>
    <col min="4348" max="4348" width="19" style="771" customWidth="1"/>
    <col min="4349" max="4600" width="9.140625" style="771"/>
    <col min="4601" max="4601" width="31.85546875" style="771" customWidth="1"/>
    <col min="4602" max="4602" width="14.140625" style="771" customWidth="1"/>
    <col min="4603" max="4603" width="21.140625" style="771" customWidth="1"/>
    <col min="4604" max="4604" width="19" style="771" customWidth="1"/>
    <col min="4605" max="4856" width="9.140625" style="771"/>
    <col min="4857" max="4857" width="31.85546875" style="771" customWidth="1"/>
    <col min="4858" max="4858" width="14.140625" style="771" customWidth="1"/>
    <col min="4859" max="4859" width="21.140625" style="771" customWidth="1"/>
    <col min="4860" max="4860" width="19" style="771" customWidth="1"/>
    <col min="4861" max="5112" width="9.140625" style="771"/>
    <col min="5113" max="5113" width="31.85546875" style="771" customWidth="1"/>
    <col min="5114" max="5114" width="14.140625" style="771" customWidth="1"/>
    <col min="5115" max="5115" width="21.140625" style="771" customWidth="1"/>
    <col min="5116" max="5116" width="19" style="771" customWidth="1"/>
    <col min="5117" max="5368" width="9.140625" style="771"/>
    <col min="5369" max="5369" width="31.85546875" style="771" customWidth="1"/>
    <col min="5370" max="5370" width="14.140625" style="771" customWidth="1"/>
    <col min="5371" max="5371" width="21.140625" style="771" customWidth="1"/>
    <col min="5372" max="5372" width="19" style="771" customWidth="1"/>
    <col min="5373" max="5624" width="9.140625" style="771"/>
    <col min="5625" max="5625" width="31.85546875" style="771" customWidth="1"/>
    <col min="5626" max="5626" width="14.140625" style="771" customWidth="1"/>
    <col min="5627" max="5627" width="21.140625" style="771" customWidth="1"/>
    <col min="5628" max="5628" width="19" style="771" customWidth="1"/>
    <col min="5629" max="5880" width="9.140625" style="771"/>
    <col min="5881" max="5881" width="31.85546875" style="771" customWidth="1"/>
    <col min="5882" max="5882" width="14.140625" style="771" customWidth="1"/>
    <col min="5883" max="5883" width="21.140625" style="771" customWidth="1"/>
    <col min="5884" max="5884" width="19" style="771" customWidth="1"/>
    <col min="5885" max="6136" width="9.140625" style="771"/>
    <col min="6137" max="6137" width="31.85546875" style="771" customWidth="1"/>
    <col min="6138" max="6138" width="14.140625" style="771" customWidth="1"/>
    <col min="6139" max="6139" width="21.140625" style="771" customWidth="1"/>
    <col min="6140" max="6140" width="19" style="771" customWidth="1"/>
    <col min="6141" max="6392" width="9.140625" style="771"/>
    <col min="6393" max="6393" width="31.85546875" style="771" customWidth="1"/>
    <col min="6394" max="6394" width="14.140625" style="771" customWidth="1"/>
    <col min="6395" max="6395" width="21.140625" style="771" customWidth="1"/>
    <col min="6396" max="6396" width="19" style="771" customWidth="1"/>
    <col min="6397" max="6648" width="9.140625" style="771"/>
    <col min="6649" max="6649" width="31.85546875" style="771" customWidth="1"/>
    <col min="6650" max="6650" width="14.140625" style="771" customWidth="1"/>
    <col min="6651" max="6651" width="21.140625" style="771" customWidth="1"/>
    <col min="6652" max="6652" width="19" style="771" customWidth="1"/>
    <col min="6653" max="6904" width="9.140625" style="771"/>
    <col min="6905" max="6905" width="31.85546875" style="771" customWidth="1"/>
    <col min="6906" max="6906" width="14.140625" style="771" customWidth="1"/>
    <col min="6907" max="6907" width="21.140625" style="771" customWidth="1"/>
    <col min="6908" max="6908" width="19" style="771" customWidth="1"/>
    <col min="6909" max="7160" width="9.140625" style="771"/>
    <col min="7161" max="7161" width="31.85546875" style="771" customWidth="1"/>
    <col min="7162" max="7162" width="14.140625" style="771" customWidth="1"/>
    <col min="7163" max="7163" width="21.140625" style="771" customWidth="1"/>
    <col min="7164" max="7164" width="19" style="771" customWidth="1"/>
    <col min="7165" max="7416" width="9.140625" style="771"/>
    <col min="7417" max="7417" width="31.85546875" style="771" customWidth="1"/>
    <col min="7418" max="7418" width="14.140625" style="771" customWidth="1"/>
    <col min="7419" max="7419" width="21.140625" style="771" customWidth="1"/>
    <col min="7420" max="7420" width="19" style="771" customWidth="1"/>
    <col min="7421" max="7672" width="9.140625" style="771"/>
    <col min="7673" max="7673" width="31.85546875" style="771" customWidth="1"/>
    <col min="7674" max="7674" width="14.140625" style="771" customWidth="1"/>
    <col min="7675" max="7675" width="21.140625" style="771" customWidth="1"/>
    <col min="7676" max="7676" width="19" style="771" customWidth="1"/>
    <col min="7677" max="7928" width="9.140625" style="771"/>
    <col min="7929" max="7929" width="31.85546875" style="771" customWidth="1"/>
    <col min="7930" max="7930" width="14.140625" style="771" customWidth="1"/>
    <col min="7931" max="7931" width="21.140625" style="771" customWidth="1"/>
    <col min="7932" max="7932" width="19" style="771" customWidth="1"/>
    <col min="7933" max="8184" width="9.140625" style="771"/>
    <col min="8185" max="8185" width="31.85546875" style="771" customWidth="1"/>
    <col min="8186" max="8186" width="14.140625" style="771" customWidth="1"/>
    <col min="8187" max="8187" width="21.140625" style="771" customWidth="1"/>
    <col min="8188" max="8188" width="19" style="771" customWidth="1"/>
    <col min="8189" max="8440" width="9.140625" style="771"/>
    <col min="8441" max="8441" width="31.85546875" style="771" customWidth="1"/>
    <col min="8442" max="8442" width="14.140625" style="771" customWidth="1"/>
    <col min="8443" max="8443" width="21.140625" style="771" customWidth="1"/>
    <col min="8444" max="8444" width="19" style="771" customWidth="1"/>
    <col min="8445" max="8696" width="9.140625" style="771"/>
    <col min="8697" max="8697" width="31.85546875" style="771" customWidth="1"/>
    <col min="8698" max="8698" width="14.140625" style="771" customWidth="1"/>
    <col min="8699" max="8699" width="21.140625" style="771" customWidth="1"/>
    <col min="8700" max="8700" width="19" style="771" customWidth="1"/>
    <col min="8701" max="8952" width="9.140625" style="771"/>
    <col min="8953" max="8953" width="31.85546875" style="771" customWidth="1"/>
    <col min="8954" max="8954" width="14.140625" style="771" customWidth="1"/>
    <col min="8955" max="8955" width="21.140625" style="771" customWidth="1"/>
    <col min="8956" max="8956" width="19" style="771" customWidth="1"/>
    <col min="8957" max="9208" width="9.140625" style="771"/>
    <col min="9209" max="9209" width="31.85546875" style="771" customWidth="1"/>
    <col min="9210" max="9210" width="14.140625" style="771" customWidth="1"/>
    <col min="9211" max="9211" width="21.140625" style="771" customWidth="1"/>
    <col min="9212" max="9212" width="19" style="771" customWidth="1"/>
    <col min="9213" max="9464" width="9.140625" style="771"/>
    <col min="9465" max="9465" width="31.85546875" style="771" customWidth="1"/>
    <col min="9466" max="9466" width="14.140625" style="771" customWidth="1"/>
    <col min="9467" max="9467" width="21.140625" style="771" customWidth="1"/>
    <col min="9468" max="9468" width="19" style="771" customWidth="1"/>
    <col min="9469" max="9720" width="9.140625" style="771"/>
    <col min="9721" max="9721" width="31.85546875" style="771" customWidth="1"/>
    <col min="9722" max="9722" width="14.140625" style="771" customWidth="1"/>
    <col min="9723" max="9723" width="21.140625" style="771" customWidth="1"/>
    <col min="9724" max="9724" width="19" style="771" customWidth="1"/>
    <col min="9725" max="9976" width="9.140625" style="771"/>
    <col min="9977" max="9977" width="31.85546875" style="771" customWidth="1"/>
    <col min="9978" max="9978" width="14.140625" style="771" customWidth="1"/>
    <col min="9979" max="9979" width="21.140625" style="771" customWidth="1"/>
    <col min="9980" max="9980" width="19" style="771" customWidth="1"/>
    <col min="9981" max="10232" width="9.140625" style="771"/>
    <col min="10233" max="10233" width="31.85546875" style="771" customWidth="1"/>
    <col min="10234" max="10234" width="14.140625" style="771" customWidth="1"/>
    <col min="10235" max="10235" width="21.140625" style="771" customWidth="1"/>
    <col min="10236" max="10236" width="19" style="771" customWidth="1"/>
    <col min="10237" max="10488" width="9.140625" style="771"/>
    <col min="10489" max="10489" width="31.85546875" style="771" customWidth="1"/>
    <col min="10490" max="10490" width="14.140625" style="771" customWidth="1"/>
    <col min="10491" max="10491" width="21.140625" style="771" customWidth="1"/>
    <col min="10492" max="10492" width="19" style="771" customWidth="1"/>
    <col min="10493" max="10744" width="9.140625" style="771"/>
    <col min="10745" max="10745" width="31.85546875" style="771" customWidth="1"/>
    <col min="10746" max="10746" width="14.140625" style="771" customWidth="1"/>
    <col min="10747" max="10747" width="21.140625" style="771" customWidth="1"/>
    <col min="10748" max="10748" width="19" style="771" customWidth="1"/>
    <col min="10749" max="11000" width="9.140625" style="771"/>
    <col min="11001" max="11001" width="31.85546875" style="771" customWidth="1"/>
    <col min="11002" max="11002" width="14.140625" style="771" customWidth="1"/>
    <col min="11003" max="11003" width="21.140625" style="771" customWidth="1"/>
    <col min="11004" max="11004" width="19" style="771" customWidth="1"/>
    <col min="11005" max="11256" width="9.140625" style="771"/>
    <col min="11257" max="11257" width="31.85546875" style="771" customWidth="1"/>
    <col min="11258" max="11258" width="14.140625" style="771" customWidth="1"/>
    <col min="11259" max="11259" width="21.140625" style="771" customWidth="1"/>
    <col min="11260" max="11260" width="19" style="771" customWidth="1"/>
    <col min="11261" max="11512" width="9.140625" style="771"/>
    <col min="11513" max="11513" width="31.85546875" style="771" customWidth="1"/>
    <col min="11514" max="11514" width="14.140625" style="771" customWidth="1"/>
    <col min="11515" max="11515" width="21.140625" style="771" customWidth="1"/>
    <col min="11516" max="11516" width="19" style="771" customWidth="1"/>
    <col min="11517" max="11768" width="9.140625" style="771"/>
    <col min="11769" max="11769" width="31.85546875" style="771" customWidth="1"/>
    <col min="11770" max="11770" width="14.140625" style="771" customWidth="1"/>
    <col min="11771" max="11771" width="21.140625" style="771" customWidth="1"/>
    <col min="11772" max="11772" width="19" style="771" customWidth="1"/>
    <col min="11773" max="12024" width="9.140625" style="771"/>
    <col min="12025" max="12025" width="31.85546875" style="771" customWidth="1"/>
    <col min="12026" max="12026" width="14.140625" style="771" customWidth="1"/>
    <col min="12027" max="12027" width="21.140625" style="771" customWidth="1"/>
    <col min="12028" max="12028" width="19" style="771" customWidth="1"/>
    <col min="12029" max="12280" width="9.140625" style="771"/>
    <col min="12281" max="12281" width="31.85546875" style="771" customWidth="1"/>
    <col min="12282" max="12282" width="14.140625" style="771" customWidth="1"/>
    <col min="12283" max="12283" width="21.140625" style="771" customWidth="1"/>
    <col min="12284" max="12284" width="19" style="771" customWidth="1"/>
    <col min="12285" max="12536" width="9.140625" style="771"/>
    <col min="12537" max="12537" width="31.85546875" style="771" customWidth="1"/>
    <col min="12538" max="12538" width="14.140625" style="771" customWidth="1"/>
    <col min="12539" max="12539" width="21.140625" style="771" customWidth="1"/>
    <col min="12540" max="12540" width="19" style="771" customWidth="1"/>
    <col min="12541" max="12792" width="9.140625" style="771"/>
    <col min="12793" max="12793" width="31.85546875" style="771" customWidth="1"/>
    <col min="12794" max="12794" width="14.140625" style="771" customWidth="1"/>
    <col min="12795" max="12795" width="21.140625" style="771" customWidth="1"/>
    <col min="12796" max="12796" width="19" style="771" customWidth="1"/>
    <col min="12797" max="13048" width="9.140625" style="771"/>
    <col min="13049" max="13049" width="31.85546875" style="771" customWidth="1"/>
    <col min="13050" max="13050" width="14.140625" style="771" customWidth="1"/>
    <col min="13051" max="13051" width="21.140625" style="771" customWidth="1"/>
    <col min="13052" max="13052" width="19" style="771" customWidth="1"/>
    <col min="13053" max="13304" width="9.140625" style="771"/>
    <col min="13305" max="13305" width="31.85546875" style="771" customWidth="1"/>
    <col min="13306" max="13306" width="14.140625" style="771" customWidth="1"/>
    <col min="13307" max="13307" width="21.140625" style="771" customWidth="1"/>
    <col min="13308" max="13308" width="19" style="771" customWidth="1"/>
    <col min="13309" max="13560" width="9.140625" style="771"/>
    <col min="13561" max="13561" width="31.85546875" style="771" customWidth="1"/>
    <col min="13562" max="13562" width="14.140625" style="771" customWidth="1"/>
    <col min="13563" max="13563" width="21.140625" style="771" customWidth="1"/>
    <col min="13564" max="13564" width="19" style="771" customWidth="1"/>
    <col min="13565" max="13816" width="9.140625" style="771"/>
    <col min="13817" max="13817" width="31.85546875" style="771" customWidth="1"/>
    <col min="13818" max="13818" width="14.140625" style="771" customWidth="1"/>
    <col min="13819" max="13819" width="21.140625" style="771" customWidth="1"/>
    <col min="13820" max="13820" width="19" style="771" customWidth="1"/>
    <col min="13821" max="14072" width="9.140625" style="771"/>
    <col min="14073" max="14073" width="31.85546875" style="771" customWidth="1"/>
    <col min="14074" max="14074" width="14.140625" style="771" customWidth="1"/>
    <col min="14075" max="14075" width="21.140625" style="771" customWidth="1"/>
    <col min="14076" max="14076" width="19" style="771" customWidth="1"/>
    <col min="14077" max="14328" width="9.140625" style="771"/>
    <col min="14329" max="14329" width="31.85546875" style="771" customWidth="1"/>
    <col min="14330" max="14330" width="14.140625" style="771" customWidth="1"/>
    <col min="14331" max="14331" width="21.140625" style="771" customWidth="1"/>
    <col min="14332" max="14332" width="19" style="771" customWidth="1"/>
    <col min="14333" max="14584" width="9.140625" style="771"/>
    <col min="14585" max="14585" width="31.85546875" style="771" customWidth="1"/>
    <col min="14586" max="14586" width="14.140625" style="771" customWidth="1"/>
    <col min="14587" max="14587" width="21.140625" style="771" customWidth="1"/>
    <col min="14588" max="14588" width="19" style="771" customWidth="1"/>
    <col min="14589" max="14840" width="9.140625" style="771"/>
    <col min="14841" max="14841" width="31.85546875" style="771" customWidth="1"/>
    <col min="14842" max="14842" width="14.140625" style="771" customWidth="1"/>
    <col min="14843" max="14843" width="21.140625" style="771" customWidth="1"/>
    <col min="14844" max="14844" width="19" style="771" customWidth="1"/>
    <col min="14845" max="15096" width="9.140625" style="771"/>
    <col min="15097" max="15097" width="31.85546875" style="771" customWidth="1"/>
    <col min="15098" max="15098" width="14.140625" style="771" customWidth="1"/>
    <col min="15099" max="15099" width="21.140625" style="771" customWidth="1"/>
    <col min="15100" max="15100" width="19" style="771" customWidth="1"/>
    <col min="15101" max="15352" width="9.140625" style="771"/>
    <col min="15353" max="15353" width="31.85546875" style="771" customWidth="1"/>
    <col min="15354" max="15354" width="14.140625" style="771" customWidth="1"/>
    <col min="15355" max="15355" width="21.140625" style="771" customWidth="1"/>
    <col min="15356" max="15356" width="19" style="771" customWidth="1"/>
    <col min="15357" max="15608" width="9.140625" style="771"/>
    <col min="15609" max="15609" width="31.85546875" style="771" customWidth="1"/>
    <col min="15610" max="15610" width="14.140625" style="771" customWidth="1"/>
    <col min="15611" max="15611" width="21.140625" style="771" customWidth="1"/>
    <col min="15612" max="15612" width="19" style="771" customWidth="1"/>
    <col min="15613" max="15864" width="9.140625" style="771"/>
    <col min="15865" max="15865" width="31.85546875" style="771" customWidth="1"/>
    <col min="15866" max="15866" width="14.140625" style="771" customWidth="1"/>
    <col min="15867" max="15867" width="21.140625" style="771" customWidth="1"/>
    <col min="15868" max="15868" width="19" style="771" customWidth="1"/>
    <col min="15869" max="16120" width="9.140625" style="771"/>
    <col min="16121" max="16121" width="31.85546875" style="771" customWidth="1"/>
    <col min="16122" max="16122" width="14.140625" style="771" customWidth="1"/>
    <col min="16123" max="16123" width="21.140625" style="771" customWidth="1"/>
    <col min="16124" max="16124" width="19" style="771" customWidth="1"/>
    <col min="16125" max="16384" width="9.140625" style="771"/>
  </cols>
  <sheetData>
    <row r="1" spans="1:4" s="641" customFormat="1" ht="20.100000000000001" customHeight="1">
      <c r="A1" s="67" t="s">
        <v>492</v>
      </c>
      <c r="B1" s="695"/>
      <c r="C1" s="695"/>
      <c r="D1" s="695"/>
    </row>
    <row r="2" spans="1:4" s="641" customFormat="1" ht="20.100000000000001" customHeight="1">
      <c r="A2" s="67" t="s">
        <v>65</v>
      </c>
      <c r="B2" s="695"/>
      <c r="C2" s="695"/>
      <c r="D2" s="695"/>
    </row>
    <row r="3" spans="1:4" s="641" customFormat="1" ht="15.95" customHeight="1">
      <c r="A3" s="67"/>
      <c r="B3" s="695"/>
      <c r="C3" s="695"/>
      <c r="D3" s="695"/>
    </row>
    <row r="4" spans="1:4" ht="15.95" customHeight="1">
      <c r="A4" s="772"/>
      <c r="B4" s="803"/>
      <c r="C4" s="803"/>
      <c r="D4" s="803"/>
    </row>
    <row r="5" spans="1:4" ht="15.95" customHeight="1">
      <c r="B5" s="773" t="s">
        <v>64</v>
      </c>
      <c r="C5" s="773" t="s">
        <v>63</v>
      </c>
      <c r="D5" s="773" t="s">
        <v>62</v>
      </c>
    </row>
    <row r="6" spans="1:4" ht="15.95" customHeight="1">
      <c r="B6" s="774" t="s">
        <v>471</v>
      </c>
      <c r="C6" s="774" t="s">
        <v>61</v>
      </c>
      <c r="D6" s="774" t="s">
        <v>472</v>
      </c>
    </row>
    <row r="8" spans="1:4" ht="15.95" customHeight="1">
      <c r="A8" s="775" t="s">
        <v>473</v>
      </c>
      <c r="B8" s="886">
        <v>353.90999999999997</v>
      </c>
      <c r="C8" s="587">
        <f>SUM(C10:C40)</f>
        <v>140483</v>
      </c>
      <c r="D8" s="887">
        <f>C8/B8</f>
        <v>396.94555112881812</v>
      </c>
    </row>
    <row r="9" spans="1:4" ht="15.95" customHeight="1">
      <c r="A9" s="776" t="s">
        <v>2</v>
      </c>
      <c r="B9" s="888"/>
      <c r="C9" s="47"/>
      <c r="D9" s="712"/>
    </row>
    <row r="10" spans="1:4" ht="18" customHeight="1">
      <c r="A10" s="777" t="s">
        <v>302</v>
      </c>
      <c r="B10" s="889">
        <v>8.6199999999999992</v>
      </c>
      <c r="C10" s="890">
        <v>10577</v>
      </c>
      <c r="D10" s="712">
        <f t="shared" ref="D10:D40" si="0">C10/B10</f>
        <v>1227.0301624129931</v>
      </c>
    </row>
    <row r="11" spans="1:4" ht="18" customHeight="1">
      <c r="A11" s="777" t="s">
        <v>303</v>
      </c>
      <c r="B11" s="889">
        <v>19.649999999999999</v>
      </c>
      <c r="C11" s="890">
        <v>2674</v>
      </c>
      <c r="D11" s="712">
        <f t="shared" si="0"/>
        <v>136.08142493638678</v>
      </c>
    </row>
    <row r="12" spans="1:4" ht="18" customHeight="1">
      <c r="A12" s="777" t="s">
        <v>304</v>
      </c>
      <c r="B12" s="889">
        <v>13.87</v>
      </c>
      <c r="C12" s="891">
        <v>3817</v>
      </c>
      <c r="D12" s="712">
        <f t="shared" si="0"/>
        <v>275.19826964671955</v>
      </c>
    </row>
    <row r="13" spans="1:4" ht="18" customHeight="1">
      <c r="A13" s="777" t="s">
        <v>305</v>
      </c>
      <c r="B13" s="889">
        <v>13.62</v>
      </c>
      <c r="C13" s="891">
        <v>3413</v>
      </c>
      <c r="D13" s="712">
        <f t="shared" si="0"/>
        <v>250.58737151248167</v>
      </c>
    </row>
    <row r="14" spans="1:4" ht="18" customHeight="1">
      <c r="A14" s="777" t="s">
        <v>306</v>
      </c>
      <c r="B14" s="889">
        <v>9.7799999999999994</v>
      </c>
      <c r="C14" s="890">
        <v>4325</v>
      </c>
      <c r="D14" s="712">
        <f t="shared" si="0"/>
        <v>442.22903885480576</v>
      </c>
    </row>
    <row r="15" spans="1:4" ht="18" customHeight="1">
      <c r="A15" s="777" t="s">
        <v>307</v>
      </c>
      <c r="B15" s="889">
        <v>10.5</v>
      </c>
      <c r="C15" s="890">
        <v>5117</v>
      </c>
      <c r="D15" s="712">
        <f t="shared" si="0"/>
        <v>487.33333333333331</v>
      </c>
    </row>
    <row r="16" spans="1:4" ht="18" customHeight="1">
      <c r="A16" s="777" t="s">
        <v>308</v>
      </c>
      <c r="B16" s="889">
        <v>8.6199999999999992</v>
      </c>
      <c r="C16" s="890">
        <v>5050</v>
      </c>
      <c r="D16" s="712">
        <f t="shared" si="0"/>
        <v>585.84686774941997</v>
      </c>
    </row>
    <row r="17" spans="1:4" ht="18" customHeight="1">
      <c r="A17" s="777" t="s">
        <v>309</v>
      </c>
      <c r="B17" s="889">
        <v>8.84</v>
      </c>
      <c r="C17" s="891">
        <v>3524</v>
      </c>
      <c r="D17" s="712">
        <f t="shared" si="0"/>
        <v>398.6425339366516</v>
      </c>
    </row>
    <row r="18" spans="1:4" ht="18" customHeight="1">
      <c r="A18" s="777" t="s">
        <v>310</v>
      </c>
      <c r="B18" s="889">
        <v>6.68</v>
      </c>
      <c r="C18" s="891">
        <v>3874</v>
      </c>
      <c r="D18" s="712">
        <f t="shared" si="0"/>
        <v>579.94011976047909</v>
      </c>
    </row>
    <row r="19" spans="1:4" ht="18" customHeight="1">
      <c r="A19" s="777" t="s">
        <v>311</v>
      </c>
      <c r="B19" s="889">
        <v>10.46</v>
      </c>
      <c r="C19" s="891">
        <v>3721</v>
      </c>
      <c r="D19" s="712">
        <f t="shared" si="0"/>
        <v>355.73613766730398</v>
      </c>
    </row>
    <row r="20" spans="1:4" ht="18" customHeight="1">
      <c r="A20" s="777" t="s">
        <v>312</v>
      </c>
      <c r="B20" s="889">
        <v>5.74</v>
      </c>
      <c r="C20" s="891">
        <v>6097</v>
      </c>
      <c r="D20" s="712">
        <f t="shared" si="0"/>
        <v>1062.1951219512196</v>
      </c>
    </row>
    <row r="21" spans="1:4" ht="18" customHeight="1">
      <c r="A21" s="777" t="s">
        <v>313</v>
      </c>
      <c r="B21" s="889">
        <v>6.07</v>
      </c>
      <c r="C21" s="891">
        <v>3104</v>
      </c>
      <c r="D21" s="712">
        <f t="shared" si="0"/>
        <v>511.36738056013178</v>
      </c>
    </row>
    <row r="22" spans="1:4" ht="18" customHeight="1">
      <c r="A22" s="778" t="s">
        <v>314</v>
      </c>
      <c r="B22" s="889">
        <v>7.26</v>
      </c>
      <c r="C22" s="891">
        <v>2242</v>
      </c>
      <c r="D22" s="712">
        <f t="shared" si="0"/>
        <v>308.8154269972452</v>
      </c>
    </row>
    <row r="23" spans="1:4" ht="18" customHeight="1">
      <c r="A23" s="779" t="s">
        <v>315</v>
      </c>
      <c r="B23" s="889">
        <v>6.31</v>
      </c>
      <c r="C23" s="891">
        <v>3663</v>
      </c>
      <c r="D23" s="712">
        <f t="shared" si="0"/>
        <v>580.50713153724246</v>
      </c>
    </row>
    <row r="24" spans="1:4" ht="18" customHeight="1">
      <c r="A24" s="779" t="s">
        <v>316</v>
      </c>
      <c r="B24" s="889">
        <v>11.92</v>
      </c>
      <c r="C24" s="891">
        <v>5187</v>
      </c>
      <c r="D24" s="712">
        <f t="shared" si="0"/>
        <v>435.15100671140942</v>
      </c>
    </row>
    <row r="25" spans="1:4" ht="18" customHeight="1">
      <c r="A25" s="779" t="s">
        <v>317</v>
      </c>
      <c r="B25" s="889">
        <v>11.07</v>
      </c>
      <c r="C25" s="891">
        <v>4957</v>
      </c>
      <c r="D25" s="712">
        <f t="shared" si="0"/>
        <v>447.78681120144535</v>
      </c>
    </row>
    <row r="26" spans="1:4" ht="18" customHeight="1">
      <c r="A26" s="779" t="s">
        <v>318</v>
      </c>
      <c r="B26" s="889">
        <v>12.09</v>
      </c>
      <c r="C26" s="891">
        <v>3958</v>
      </c>
      <c r="D26" s="712">
        <f t="shared" si="0"/>
        <v>327.37799834574031</v>
      </c>
    </row>
    <row r="27" spans="1:4" ht="18" customHeight="1">
      <c r="A27" s="779" t="s">
        <v>319</v>
      </c>
      <c r="B27" s="889">
        <v>7.84</v>
      </c>
      <c r="C27" s="891">
        <v>4446</v>
      </c>
      <c r="D27" s="712">
        <f t="shared" si="0"/>
        <v>567.09183673469386</v>
      </c>
    </row>
    <row r="28" spans="1:4" ht="18" customHeight="1">
      <c r="A28" s="779" t="s">
        <v>320</v>
      </c>
      <c r="B28" s="889">
        <v>10.84</v>
      </c>
      <c r="C28" s="891">
        <v>4631</v>
      </c>
      <c r="D28" s="712">
        <f t="shared" si="0"/>
        <v>427.2140221402214</v>
      </c>
    </row>
    <row r="29" spans="1:4" ht="18" customHeight="1">
      <c r="A29" s="779" t="s">
        <v>321</v>
      </c>
      <c r="B29" s="889">
        <v>11.77</v>
      </c>
      <c r="C29" s="891">
        <v>6003</v>
      </c>
      <c r="D29" s="712">
        <f t="shared" si="0"/>
        <v>510.02548853016145</v>
      </c>
    </row>
    <row r="30" spans="1:4" ht="18" customHeight="1">
      <c r="A30" s="779" t="s">
        <v>322</v>
      </c>
      <c r="B30" s="889">
        <v>8.67</v>
      </c>
      <c r="C30" s="891">
        <v>4829</v>
      </c>
      <c r="D30" s="712">
        <f t="shared" si="0"/>
        <v>556.97808535178774</v>
      </c>
    </row>
    <row r="31" spans="1:4" ht="18" customHeight="1">
      <c r="A31" s="779" t="s">
        <v>323</v>
      </c>
      <c r="B31" s="889">
        <v>6.64</v>
      </c>
      <c r="C31" s="891">
        <v>3343</v>
      </c>
      <c r="D31" s="712">
        <f t="shared" si="0"/>
        <v>503.46385542168679</v>
      </c>
    </row>
    <row r="32" spans="1:4" ht="18" customHeight="1">
      <c r="A32" s="779" t="s">
        <v>324</v>
      </c>
      <c r="B32" s="889">
        <v>10.63</v>
      </c>
      <c r="C32" s="891">
        <v>6262</v>
      </c>
      <c r="D32" s="712">
        <f t="shared" si="0"/>
        <v>589.08748824082784</v>
      </c>
    </row>
    <row r="33" spans="1:4" ht="18" customHeight="1">
      <c r="A33" s="779" t="s">
        <v>325</v>
      </c>
      <c r="B33" s="889">
        <v>22.59</v>
      </c>
      <c r="C33" s="891">
        <v>3171</v>
      </c>
      <c r="D33" s="712">
        <f t="shared" si="0"/>
        <v>140.37184594953519</v>
      </c>
    </row>
    <row r="34" spans="1:4" s="885" customFormat="1" ht="18" customHeight="1">
      <c r="A34" s="884" t="s">
        <v>326</v>
      </c>
      <c r="B34" s="892">
        <v>10.7</v>
      </c>
      <c r="C34" s="893">
        <v>4798</v>
      </c>
      <c r="D34" s="894">
        <f t="shared" si="0"/>
        <v>448.41121495327104</v>
      </c>
    </row>
    <row r="35" spans="1:4" ht="18" customHeight="1">
      <c r="A35" s="779" t="s">
        <v>327</v>
      </c>
      <c r="B35" s="889">
        <v>9.4</v>
      </c>
      <c r="C35" s="891">
        <v>7761</v>
      </c>
      <c r="D35" s="712">
        <f t="shared" si="0"/>
        <v>825.63829787234044</v>
      </c>
    </row>
    <row r="36" spans="1:4" ht="18" customHeight="1">
      <c r="A36" s="779" t="s">
        <v>328</v>
      </c>
      <c r="B36" s="889">
        <v>5.0599999999999996</v>
      </c>
      <c r="C36" s="891">
        <v>2942</v>
      </c>
      <c r="D36" s="712">
        <f t="shared" si="0"/>
        <v>581.42292490118587</v>
      </c>
    </row>
    <row r="37" spans="1:4" ht="18" customHeight="1">
      <c r="A37" s="779" t="s">
        <v>329</v>
      </c>
      <c r="B37" s="889">
        <v>25.35</v>
      </c>
      <c r="C37" s="891">
        <v>5102</v>
      </c>
      <c r="D37" s="712">
        <f t="shared" si="0"/>
        <v>201.26232741617355</v>
      </c>
    </row>
    <row r="38" spans="1:4" ht="18" customHeight="1">
      <c r="A38" s="779" t="s">
        <v>330</v>
      </c>
      <c r="B38" s="889">
        <v>6.13</v>
      </c>
      <c r="C38" s="891">
        <v>4242</v>
      </c>
      <c r="D38" s="712">
        <f t="shared" si="0"/>
        <v>692.0065252854813</v>
      </c>
    </row>
    <row r="39" spans="1:4" ht="18" customHeight="1">
      <c r="A39" s="779" t="s">
        <v>331</v>
      </c>
      <c r="B39" s="889">
        <v>21.05</v>
      </c>
      <c r="C39" s="891">
        <v>2140</v>
      </c>
      <c r="D39" s="712">
        <f t="shared" si="0"/>
        <v>101.6627078384798</v>
      </c>
    </row>
    <row r="40" spans="1:4" ht="18" customHeight="1">
      <c r="A40" s="779" t="s">
        <v>332</v>
      </c>
      <c r="B40" s="889">
        <v>26.13</v>
      </c>
      <c r="C40" s="891">
        <v>5513</v>
      </c>
      <c r="D40" s="712">
        <f t="shared" si="0"/>
        <v>210.98354381936471</v>
      </c>
    </row>
    <row r="41" spans="1:4" ht="15.95" customHeight="1">
      <c r="B41" s="47"/>
      <c r="C41" s="47"/>
      <c r="D41" s="47"/>
    </row>
    <row r="42" spans="1:4" ht="15.95" customHeight="1">
      <c r="B42" s="47"/>
      <c r="C42" s="47"/>
      <c r="D42" s="47"/>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A16" workbookViewId="0">
      <selection activeCell="H13" sqref="H13:L13"/>
    </sheetView>
  </sheetViews>
  <sheetFormatPr defaultRowHeight="12.75"/>
  <cols>
    <col min="1" max="1" width="27.42578125" customWidth="1"/>
    <col min="2" max="2" width="9.5703125" style="655" customWidth="1"/>
    <col min="3" max="4" width="9.85546875" customWidth="1"/>
    <col min="5" max="5" width="15.7109375" customWidth="1"/>
    <col min="6" max="6" width="13.5703125" customWidth="1"/>
  </cols>
  <sheetData>
    <row r="1" spans="1:13" ht="18" customHeight="1">
      <c r="A1" s="326" t="s">
        <v>290</v>
      </c>
      <c r="B1" s="648"/>
      <c r="C1" s="323"/>
      <c r="D1" s="323"/>
      <c r="E1" s="323"/>
      <c r="F1" s="323"/>
      <c r="G1" s="323"/>
    </row>
    <row r="2" spans="1:13" ht="18" customHeight="1">
      <c r="A2" s="326"/>
      <c r="B2" s="648"/>
      <c r="C2" s="323"/>
      <c r="D2" s="323"/>
      <c r="E2" s="323"/>
      <c r="F2" s="323"/>
      <c r="G2" s="323"/>
    </row>
    <row r="3" spans="1:13" ht="18" customHeight="1">
      <c r="A3" s="333"/>
      <c r="B3" s="653"/>
      <c r="C3" s="324"/>
      <c r="D3" s="324"/>
      <c r="E3" s="324"/>
      <c r="F3" s="332"/>
      <c r="G3" s="323"/>
    </row>
    <row r="4" spans="1:13" ht="18" customHeight="1">
      <c r="A4" s="327"/>
      <c r="B4" s="769" t="s">
        <v>76</v>
      </c>
      <c r="C4" s="1007" t="s">
        <v>75</v>
      </c>
      <c r="D4" s="1007"/>
      <c r="E4" s="1008" t="s">
        <v>74</v>
      </c>
      <c r="F4" s="1008"/>
      <c r="G4" s="323"/>
    </row>
    <row r="5" spans="1:13" ht="18" customHeight="1">
      <c r="A5" s="327"/>
      <c r="B5" s="769" t="s">
        <v>73</v>
      </c>
      <c r="C5" s="780" t="s">
        <v>72</v>
      </c>
      <c r="D5" s="780" t="s">
        <v>71</v>
      </c>
      <c r="E5" s="325" t="s">
        <v>70</v>
      </c>
      <c r="F5" s="325" t="s">
        <v>69</v>
      </c>
      <c r="G5" s="323"/>
    </row>
    <row r="6" spans="1:13" ht="18" customHeight="1">
      <c r="A6" s="327"/>
      <c r="B6" s="647"/>
      <c r="C6" s="331"/>
      <c r="D6" s="331"/>
      <c r="E6" s="327"/>
      <c r="F6" s="327"/>
      <c r="G6" s="323"/>
    </row>
    <row r="7" spans="1:13" ht="18" customHeight="1">
      <c r="A7" s="327"/>
      <c r="B7" s="647"/>
      <c r="C7" s="1009" t="s">
        <v>68</v>
      </c>
      <c r="D7" s="1010"/>
      <c r="E7" s="1010"/>
      <c r="F7" s="327"/>
      <c r="G7" s="323"/>
    </row>
    <row r="8" spans="1:13" ht="18" customHeight="1">
      <c r="A8" s="329"/>
      <c r="B8" s="647"/>
      <c r="C8" s="330"/>
      <c r="D8" s="330"/>
      <c r="E8" s="327"/>
      <c r="F8" s="327"/>
      <c r="G8" s="323"/>
    </row>
    <row r="9" spans="1:13" ht="24" customHeight="1">
      <c r="A9" s="329">
        <v>2015</v>
      </c>
      <c r="B9" s="618">
        <v>133221</v>
      </c>
      <c r="C9" s="335">
        <v>64206</v>
      </c>
      <c r="D9" s="335">
        <v>69015</v>
      </c>
      <c r="E9" s="335">
        <v>9870</v>
      </c>
      <c r="F9" s="335">
        <v>123351</v>
      </c>
      <c r="G9" s="323"/>
    </row>
    <row r="10" spans="1:13" ht="24" customHeight="1">
      <c r="A10" s="329">
        <v>2016</v>
      </c>
      <c r="B10" s="618">
        <v>133944</v>
      </c>
      <c r="C10" s="335">
        <v>65048</v>
      </c>
      <c r="D10" s="335">
        <v>68896</v>
      </c>
      <c r="E10" s="335">
        <v>9828</v>
      </c>
      <c r="F10" s="335">
        <v>124116</v>
      </c>
      <c r="G10" s="323"/>
    </row>
    <row r="11" spans="1:13" ht="24" customHeight="1">
      <c r="A11" s="328">
        <v>2017</v>
      </c>
      <c r="B11" s="618">
        <f>C11+D11</f>
        <v>134358</v>
      </c>
      <c r="C11" s="335">
        <v>64618</v>
      </c>
      <c r="D11" s="335">
        <v>69740</v>
      </c>
      <c r="E11" s="335">
        <v>9868</v>
      </c>
      <c r="F11" s="335">
        <v>124490</v>
      </c>
      <c r="G11" s="323"/>
      <c r="I11" t="s">
        <v>185</v>
      </c>
    </row>
    <row r="12" spans="1:13" ht="24" customHeight="1">
      <c r="A12" s="328">
        <v>2018</v>
      </c>
      <c r="B12" s="618">
        <f>C12+D12</f>
        <v>137327</v>
      </c>
      <c r="C12" s="335">
        <v>67989</v>
      </c>
      <c r="D12" s="335">
        <v>69338</v>
      </c>
      <c r="E12" s="335">
        <v>10036</v>
      </c>
      <c r="F12" s="335">
        <v>127191</v>
      </c>
      <c r="G12" s="323"/>
    </row>
    <row r="13" spans="1:13" ht="24" customHeight="1">
      <c r="A13" s="328" t="s">
        <v>480</v>
      </c>
      <c r="B13" s="618">
        <v>140415</v>
      </c>
      <c r="C13" s="335">
        <v>70070</v>
      </c>
      <c r="D13" s="335">
        <v>70345</v>
      </c>
      <c r="E13" s="335">
        <v>10577</v>
      </c>
      <c r="F13" s="335">
        <v>129838</v>
      </c>
      <c r="G13" s="323"/>
      <c r="H13" s="618"/>
      <c r="I13" s="335"/>
      <c r="J13" s="335"/>
      <c r="K13" s="335"/>
      <c r="L13" s="335"/>
      <c r="M13" s="323"/>
    </row>
    <row r="14" spans="1:13" ht="24" customHeight="1">
      <c r="A14" s="327"/>
      <c r="B14" s="647"/>
      <c r="C14" s="330"/>
      <c r="D14" s="330"/>
      <c r="E14" s="327"/>
      <c r="F14" s="327"/>
      <c r="G14" s="323"/>
    </row>
    <row r="15" spans="1:13" ht="24" customHeight="1">
      <c r="A15" s="327"/>
      <c r="B15" s="647"/>
      <c r="C15" s="1005" t="s">
        <v>67</v>
      </c>
      <c r="D15" s="1006"/>
      <c r="E15" s="1006"/>
      <c r="F15" s="327"/>
    </row>
    <row r="16" spans="1:13" ht="24" customHeight="1">
      <c r="A16" s="329"/>
      <c r="B16" s="647"/>
      <c r="C16" s="330"/>
      <c r="D16" s="330"/>
      <c r="E16" s="327"/>
      <c r="F16" s="327"/>
    </row>
    <row r="17" spans="1:6" ht="24" customHeight="1">
      <c r="A17" s="329">
        <v>2015</v>
      </c>
      <c r="B17" s="617">
        <v>100.35555823396034</v>
      </c>
      <c r="C17" s="336">
        <v>100.08729540140295</v>
      </c>
      <c r="D17" s="336">
        <v>100.60642283415211</v>
      </c>
      <c r="E17" s="336">
        <v>99.989869314152571</v>
      </c>
      <c r="F17" s="336">
        <v>100.38493465062908</v>
      </c>
    </row>
    <row r="18" spans="1:6" ht="24" customHeight="1">
      <c r="A18" s="329">
        <v>2016</v>
      </c>
      <c r="B18" s="617">
        <v>100.54270723084198</v>
      </c>
      <c r="C18" s="336">
        <v>101.31140391863688</v>
      </c>
      <c r="D18" s="336">
        <v>99.827573715858875</v>
      </c>
      <c r="E18" s="336">
        <v>99.574468085106389</v>
      </c>
      <c r="F18" s="336">
        <v>100.62018143347034</v>
      </c>
    </row>
    <row r="19" spans="1:6" ht="24" customHeight="1">
      <c r="A19" s="328">
        <v>2017</v>
      </c>
      <c r="B19" s="617">
        <v>101.27292002627964</v>
      </c>
      <c r="C19" s="336">
        <f t="shared" ref="C19:F20" si="0">C11/C10*100</f>
        <v>99.338949698684047</v>
      </c>
      <c r="D19" s="336">
        <f t="shared" si="0"/>
        <v>101.2250348351138</v>
      </c>
      <c r="E19" s="336">
        <f t="shared" si="0"/>
        <v>100.40700040700041</v>
      </c>
      <c r="F19" s="336">
        <f t="shared" si="0"/>
        <v>100.3013310129234</v>
      </c>
    </row>
    <row r="20" spans="1:6" ht="24" customHeight="1">
      <c r="A20" s="328">
        <v>2018</v>
      </c>
      <c r="B20" s="617">
        <v>102.003132821717</v>
      </c>
      <c r="C20" s="336">
        <f t="shared" si="0"/>
        <v>105.21681265282119</v>
      </c>
      <c r="D20" s="336">
        <f t="shared" si="0"/>
        <v>99.423573272153703</v>
      </c>
      <c r="E20" s="336">
        <f t="shared" si="0"/>
        <v>101.70247263883259</v>
      </c>
      <c r="F20" s="336">
        <f t="shared" si="0"/>
        <v>102.16965218089807</v>
      </c>
    </row>
    <row r="21" spans="1:6" ht="24" customHeight="1">
      <c r="A21" s="328" t="s">
        <v>480</v>
      </c>
      <c r="B21" s="617"/>
      <c r="C21" s="336"/>
      <c r="D21" s="336"/>
      <c r="E21" s="336"/>
      <c r="F21" s="336"/>
    </row>
    <row r="22" spans="1:6" ht="24" customHeight="1">
      <c r="A22" s="327"/>
      <c r="B22" s="647"/>
      <c r="C22" s="323"/>
      <c r="D22" s="323"/>
      <c r="E22" s="323"/>
      <c r="F22" s="327"/>
    </row>
    <row r="23" spans="1:6" ht="24" customHeight="1">
      <c r="A23" s="327"/>
      <c r="B23" s="647"/>
      <c r="C23" s="1005" t="s">
        <v>66</v>
      </c>
      <c r="D23" s="1006"/>
      <c r="E23" s="1006"/>
      <c r="F23" s="327"/>
    </row>
    <row r="24" spans="1:6" ht="24" customHeight="1">
      <c r="A24" s="334"/>
      <c r="B24" s="616"/>
      <c r="C24" s="327"/>
      <c r="D24" s="327"/>
      <c r="E24" s="327"/>
      <c r="F24" s="327"/>
    </row>
    <row r="25" spans="1:6" ht="24" customHeight="1">
      <c r="A25" s="329">
        <v>2015</v>
      </c>
      <c r="B25" s="616">
        <v>100</v>
      </c>
      <c r="C25" s="336">
        <v>48.195104375436301</v>
      </c>
      <c r="D25" s="336">
        <v>51.804895624563699</v>
      </c>
      <c r="E25" s="336">
        <f>E9/B9*100</f>
        <v>7.4087418650212804</v>
      </c>
      <c r="F25" s="336">
        <f>F9/B9*100</f>
        <v>92.591258134978716</v>
      </c>
    </row>
    <row r="26" spans="1:6" ht="24" customHeight="1">
      <c r="A26" s="329">
        <v>2016</v>
      </c>
      <c r="B26" s="616">
        <v>100</v>
      </c>
      <c r="C26" s="336">
        <v>101.22304085880691</v>
      </c>
      <c r="D26" s="336">
        <v>99.225845531177313</v>
      </c>
      <c r="E26" s="336">
        <f>E10/B10*100</f>
        <v>7.3373947321268593</v>
      </c>
      <c r="F26" s="336">
        <f>F10/B10*100</f>
        <v>92.662605267873147</v>
      </c>
    </row>
    <row r="27" spans="1:6" ht="24" customHeight="1">
      <c r="A27" s="328">
        <v>2017</v>
      </c>
      <c r="B27" s="616">
        <v>100</v>
      </c>
      <c r="C27" s="336">
        <v>48.663093719821013</v>
      </c>
      <c r="D27" s="336">
        <v>51.336906280178994</v>
      </c>
      <c r="E27" s="336">
        <f>E11/B11*100</f>
        <v>7.3445570788490455</v>
      </c>
      <c r="F27" s="336">
        <f>F11/B11*100</f>
        <v>92.65544292115095</v>
      </c>
    </row>
    <row r="28" spans="1:6" ht="24" customHeight="1">
      <c r="A28" s="328">
        <v>2018</v>
      </c>
      <c r="B28" s="616">
        <v>100</v>
      </c>
      <c r="C28" s="336">
        <f>C12/B12*100</f>
        <v>49.508836572560384</v>
      </c>
      <c r="D28" s="336">
        <f>D12/B12*100</f>
        <v>50.491163427439609</v>
      </c>
      <c r="E28" s="336">
        <f>E12/B12*100</f>
        <v>7.3081040145055232</v>
      </c>
      <c r="F28" s="336">
        <f>F12/B12*100</f>
        <v>92.619077093361099</v>
      </c>
    </row>
    <row r="29" spans="1:6" ht="24" customHeight="1">
      <c r="A29" s="328" t="s">
        <v>480</v>
      </c>
      <c r="B29" s="647"/>
      <c r="C29" s="327"/>
      <c r="D29" s="327"/>
      <c r="E29" s="327"/>
      <c r="F29" s="327"/>
    </row>
  </sheetData>
  <mergeCells count="5">
    <mergeCell ref="C23:E23"/>
    <mergeCell ref="C4:D4"/>
    <mergeCell ref="E4:F4"/>
    <mergeCell ref="C7:E7"/>
    <mergeCell ref="C15:E15"/>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
  <sheetViews>
    <sheetView workbookViewId="0">
      <selection activeCell="E3" sqref="E3"/>
    </sheetView>
  </sheetViews>
  <sheetFormatPr defaultRowHeight="12.75"/>
  <cols>
    <col min="1" max="1" width="29.85546875" customWidth="1"/>
    <col min="2" max="2" width="12" customWidth="1"/>
    <col min="3" max="3" width="10.42578125" customWidth="1"/>
    <col min="4" max="4" width="11.28515625" customWidth="1"/>
    <col min="255" max="255" width="45.7109375" customWidth="1"/>
    <col min="256" max="260" width="8.7109375" customWidth="1"/>
    <col min="511" max="511" width="45.7109375" customWidth="1"/>
    <col min="512" max="516" width="8.7109375" customWidth="1"/>
    <col min="767" max="767" width="45.7109375" customWidth="1"/>
    <col min="768" max="772" width="8.7109375" customWidth="1"/>
    <col min="1023" max="1023" width="45.7109375" customWidth="1"/>
    <col min="1024" max="1028" width="8.7109375" customWidth="1"/>
    <col min="1279" max="1279" width="45.7109375" customWidth="1"/>
    <col min="1280" max="1284" width="8.7109375" customWidth="1"/>
    <col min="1535" max="1535" width="45.7109375" customWidth="1"/>
    <col min="1536" max="1540" width="8.7109375" customWidth="1"/>
    <col min="1791" max="1791" width="45.7109375" customWidth="1"/>
    <col min="1792" max="1796" width="8.7109375" customWidth="1"/>
    <col min="2047" max="2047" width="45.7109375" customWidth="1"/>
    <col min="2048" max="2052" width="8.7109375" customWidth="1"/>
    <col min="2303" max="2303" width="45.7109375" customWidth="1"/>
    <col min="2304" max="2308" width="8.7109375" customWidth="1"/>
    <col min="2559" max="2559" width="45.7109375" customWidth="1"/>
    <col min="2560" max="2564" width="8.7109375" customWidth="1"/>
    <col min="2815" max="2815" width="45.7109375" customWidth="1"/>
    <col min="2816" max="2820" width="8.7109375" customWidth="1"/>
    <col min="3071" max="3071" width="45.7109375" customWidth="1"/>
    <col min="3072" max="3076" width="8.7109375" customWidth="1"/>
    <col min="3327" max="3327" width="45.7109375" customWidth="1"/>
    <col min="3328" max="3332" width="8.7109375" customWidth="1"/>
    <col min="3583" max="3583" width="45.7109375" customWidth="1"/>
    <col min="3584" max="3588" width="8.7109375" customWidth="1"/>
    <col min="3839" max="3839" width="45.7109375" customWidth="1"/>
    <col min="3840" max="3844" width="8.7109375" customWidth="1"/>
    <col min="4095" max="4095" width="45.7109375" customWidth="1"/>
    <col min="4096" max="4100" width="8.7109375" customWidth="1"/>
    <col min="4351" max="4351" width="45.7109375" customWidth="1"/>
    <col min="4352" max="4356" width="8.7109375" customWidth="1"/>
    <col min="4607" max="4607" width="45.7109375" customWidth="1"/>
    <col min="4608" max="4612" width="8.7109375" customWidth="1"/>
    <col min="4863" max="4863" width="45.7109375" customWidth="1"/>
    <col min="4864" max="4868" width="8.7109375" customWidth="1"/>
    <col min="5119" max="5119" width="45.7109375" customWidth="1"/>
    <col min="5120" max="5124" width="8.7109375" customWidth="1"/>
    <col min="5375" max="5375" width="45.7109375" customWidth="1"/>
    <col min="5376" max="5380" width="8.7109375" customWidth="1"/>
    <col min="5631" max="5631" width="45.7109375" customWidth="1"/>
    <col min="5632" max="5636" width="8.7109375" customWidth="1"/>
    <col min="5887" max="5887" width="45.7109375" customWidth="1"/>
    <col min="5888" max="5892" width="8.7109375" customWidth="1"/>
    <col min="6143" max="6143" width="45.7109375" customWidth="1"/>
    <col min="6144" max="6148" width="8.7109375" customWidth="1"/>
    <col min="6399" max="6399" width="45.7109375" customWidth="1"/>
    <col min="6400" max="6404" width="8.7109375" customWidth="1"/>
    <col min="6655" max="6655" width="45.7109375" customWidth="1"/>
    <col min="6656" max="6660" width="8.7109375" customWidth="1"/>
    <col min="6911" max="6911" width="45.7109375" customWidth="1"/>
    <col min="6912" max="6916" width="8.7109375" customWidth="1"/>
    <col min="7167" max="7167" width="45.7109375" customWidth="1"/>
    <col min="7168" max="7172" width="8.7109375" customWidth="1"/>
    <col min="7423" max="7423" width="45.7109375" customWidth="1"/>
    <col min="7424" max="7428" width="8.7109375" customWidth="1"/>
    <col min="7679" max="7679" width="45.7109375" customWidth="1"/>
    <col min="7680" max="7684" width="8.7109375" customWidth="1"/>
    <col min="7935" max="7935" width="45.7109375" customWidth="1"/>
    <col min="7936" max="7940" width="8.7109375" customWidth="1"/>
    <col min="8191" max="8191" width="45.7109375" customWidth="1"/>
    <col min="8192" max="8196" width="8.7109375" customWidth="1"/>
    <col min="8447" max="8447" width="45.7109375" customWidth="1"/>
    <col min="8448" max="8452" width="8.7109375" customWidth="1"/>
    <col min="8703" max="8703" width="45.7109375" customWidth="1"/>
    <col min="8704" max="8708" width="8.7109375" customWidth="1"/>
    <col min="8959" max="8959" width="45.7109375" customWidth="1"/>
    <col min="8960" max="8964" width="8.7109375" customWidth="1"/>
    <col min="9215" max="9215" width="45.7109375" customWidth="1"/>
    <col min="9216" max="9220" width="8.7109375" customWidth="1"/>
    <col min="9471" max="9471" width="45.7109375" customWidth="1"/>
    <col min="9472" max="9476" width="8.7109375" customWidth="1"/>
    <col min="9727" max="9727" width="45.7109375" customWidth="1"/>
    <col min="9728" max="9732" width="8.7109375" customWidth="1"/>
    <col min="9983" max="9983" width="45.7109375" customWidth="1"/>
    <col min="9984" max="9988" width="8.7109375" customWidth="1"/>
    <col min="10239" max="10239" width="45.7109375" customWidth="1"/>
    <col min="10240" max="10244" width="8.7109375" customWidth="1"/>
    <col min="10495" max="10495" width="45.7109375" customWidth="1"/>
    <col min="10496" max="10500" width="8.7109375" customWidth="1"/>
    <col min="10751" max="10751" width="45.7109375" customWidth="1"/>
    <col min="10752" max="10756" width="8.7109375" customWidth="1"/>
    <col min="11007" max="11007" width="45.7109375" customWidth="1"/>
    <col min="11008" max="11012" width="8.7109375" customWidth="1"/>
    <col min="11263" max="11263" width="45.7109375" customWidth="1"/>
    <col min="11264" max="11268" width="8.7109375" customWidth="1"/>
    <col min="11519" max="11519" width="45.7109375" customWidth="1"/>
    <col min="11520" max="11524" width="8.7109375" customWidth="1"/>
    <col min="11775" max="11775" width="45.7109375" customWidth="1"/>
    <col min="11776" max="11780" width="8.7109375" customWidth="1"/>
    <col min="12031" max="12031" width="45.7109375" customWidth="1"/>
    <col min="12032" max="12036" width="8.7109375" customWidth="1"/>
    <col min="12287" max="12287" width="45.7109375" customWidth="1"/>
    <col min="12288" max="12292" width="8.7109375" customWidth="1"/>
    <col min="12543" max="12543" width="45.7109375" customWidth="1"/>
    <col min="12544" max="12548" width="8.7109375" customWidth="1"/>
    <col min="12799" max="12799" width="45.7109375" customWidth="1"/>
    <col min="12800" max="12804" width="8.7109375" customWidth="1"/>
    <col min="13055" max="13055" width="45.7109375" customWidth="1"/>
    <col min="13056" max="13060" width="8.7109375" customWidth="1"/>
    <col min="13311" max="13311" width="45.7109375" customWidth="1"/>
    <col min="13312" max="13316" width="8.7109375" customWidth="1"/>
    <col min="13567" max="13567" width="45.7109375" customWidth="1"/>
    <col min="13568" max="13572" width="8.7109375" customWidth="1"/>
    <col min="13823" max="13823" width="45.7109375" customWidth="1"/>
    <col min="13824" max="13828" width="8.7109375" customWidth="1"/>
    <col min="14079" max="14079" width="45.7109375" customWidth="1"/>
    <col min="14080" max="14084" width="8.7109375" customWidth="1"/>
    <col min="14335" max="14335" width="45.7109375" customWidth="1"/>
    <col min="14336" max="14340" width="8.7109375" customWidth="1"/>
    <col min="14591" max="14591" width="45.7109375" customWidth="1"/>
    <col min="14592" max="14596" width="8.7109375" customWidth="1"/>
    <col min="14847" max="14847" width="45.7109375" customWidth="1"/>
    <col min="14848" max="14852" width="8.7109375" customWidth="1"/>
    <col min="15103" max="15103" width="45.7109375" customWidth="1"/>
    <col min="15104" max="15108" width="8.7109375" customWidth="1"/>
    <col min="15359" max="15359" width="45.7109375" customWidth="1"/>
    <col min="15360" max="15364" width="8.7109375" customWidth="1"/>
    <col min="15615" max="15615" width="45.7109375" customWidth="1"/>
    <col min="15616" max="15620" width="8.7109375" customWidth="1"/>
    <col min="15871" max="15871" width="45.7109375" customWidth="1"/>
    <col min="15872" max="15876" width="8.7109375" customWidth="1"/>
    <col min="16127" max="16127" width="45.7109375" customWidth="1"/>
    <col min="16128" max="16132" width="8.7109375" customWidth="1"/>
  </cols>
  <sheetData>
    <row r="1" spans="1:6" ht="20.100000000000001" customHeight="1">
      <c r="A1" s="342" t="s">
        <v>433</v>
      </c>
      <c r="B1" s="337"/>
      <c r="C1" s="337"/>
      <c r="D1" s="337"/>
    </row>
    <row r="2" spans="1:6" ht="18" customHeight="1">
      <c r="A2" s="342"/>
      <c r="B2" s="337"/>
      <c r="C2" s="337"/>
      <c r="D2" s="337"/>
    </row>
    <row r="3" spans="1:6" ht="18" customHeight="1">
      <c r="A3" s="338"/>
      <c r="B3" s="338"/>
      <c r="E3" s="930" t="s">
        <v>77</v>
      </c>
    </row>
    <row r="4" spans="1:6" ht="30" customHeight="1">
      <c r="A4" s="337"/>
      <c r="B4" s="781">
        <v>2015</v>
      </c>
      <c r="C4" s="781">
        <v>2016</v>
      </c>
      <c r="D4" s="781">
        <v>2017</v>
      </c>
      <c r="E4" s="781">
        <v>2018</v>
      </c>
      <c r="F4" s="591" t="s">
        <v>481</v>
      </c>
    </row>
    <row r="5" spans="1:6" ht="18" customHeight="1">
      <c r="A5" s="337"/>
      <c r="B5" s="337"/>
      <c r="C5" s="337"/>
      <c r="D5" s="337"/>
      <c r="E5" s="337"/>
    </row>
    <row r="6" spans="1:6" ht="18" customHeight="1">
      <c r="A6" s="341" t="s">
        <v>0</v>
      </c>
      <c r="B6" s="652">
        <f t="shared" ref="B6:C6" si="0">SUM(B8:B38)</f>
        <v>133221</v>
      </c>
      <c r="C6" s="652">
        <f t="shared" si="0"/>
        <v>133944</v>
      </c>
      <c r="D6" s="652">
        <f>SUM(D8:D38)</f>
        <v>134602</v>
      </c>
      <c r="E6" s="652">
        <f>SUM(E8:E38)</f>
        <v>137680</v>
      </c>
      <c r="F6" s="652">
        <f>SUM(F8:F38)</f>
        <v>140415</v>
      </c>
    </row>
    <row r="7" spans="1:6" ht="18" customHeight="1">
      <c r="A7" s="340" t="s">
        <v>2</v>
      </c>
      <c r="B7" s="345"/>
      <c r="C7" s="345"/>
      <c r="D7" s="345"/>
      <c r="E7" s="345"/>
    </row>
    <row r="8" spans="1:6" ht="18" customHeight="1">
      <c r="A8" s="343" t="s">
        <v>302</v>
      </c>
      <c r="B8" s="345">
        <v>9691</v>
      </c>
      <c r="C8" s="345">
        <v>9805</v>
      </c>
      <c r="D8" s="345">
        <v>10020</v>
      </c>
      <c r="E8" s="345">
        <v>10207</v>
      </c>
      <c r="F8">
        <f>'[25]05'!C10</f>
        <v>10577</v>
      </c>
    </row>
    <row r="9" spans="1:6" ht="18" customHeight="1">
      <c r="A9" s="343" t="s">
        <v>303</v>
      </c>
      <c r="B9" s="345">
        <v>2481</v>
      </c>
      <c r="C9" s="345">
        <v>2487</v>
      </c>
      <c r="D9" s="345">
        <v>2495</v>
      </c>
      <c r="E9" s="345">
        <v>2633</v>
      </c>
      <c r="F9">
        <f>'[25]05'!C11</f>
        <v>2674</v>
      </c>
    </row>
    <row r="10" spans="1:6" ht="18" customHeight="1">
      <c r="A10" s="343" t="s">
        <v>304</v>
      </c>
      <c r="B10" s="345">
        <v>3202</v>
      </c>
      <c r="C10" s="345">
        <v>3219</v>
      </c>
      <c r="D10" s="345">
        <v>3237</v>
      </c>
      <c r="E10" s="345">
        <v>3748</v>
      </c>
      <c r="F10">
        <f>'[25]05'!C12</f>
        <v>3817</v>
      </c>
    </row>
    <row r="11" spans="1:6" ht="18" customHeight="1">
      <c r="A11" s="343" t="s">
        <v>305</v>
      </c>
      <c r="B11" s="345">
        <v>3330</v>
      </c>
      <c r="C11" s="345">
        <v>3317</v>
      </c>
      <c r="D11" s="345">
        <v>3300</v>
      </c>
      <c r="E11" s="345">
        <v>3344</v>
      </c>
      <c r="F11">
        <f>'[25]05'!C13</f>
        <v>3413</v>
      </c>
    </row>
    <row r="12" spans="1:6" ht="18" customHeight="1">
      <c r="A12" s="343" t="s">
        <v>306</v>
      </c>
      <c r="B12" s="345">
        <v>4031</v>
      </c>
      <c r="C12" s="345">
        <v>4052</v>
      </c>
      <c r="D12" s="345">
        <v>4030</v>
      </c>
      <c r="E12" s="345">
        <v>4150</v>
      </c>
      <c r="F12">
        <f>'[25]05'!C14</f>
        <v>4264</v>
      </c>
    </row>
    <row r="13" spans="1:6" ht="18" customHeight="1">
      <c r="A13" s="343" t="s">
        <v>307</v>
      </c>
      <c r="B13" s="345">
        <v>5186</v>
      </c>
      <c r="C13" s="345">
        <v>5170</v>
      </c>
      <c r="D13" s="345">
        <v>5173</v>
      </c>
      <c r="E13" s="345">
        <v>5015</v>
      </c>
      <c r="F13">
        <f>'[25]05'!C15</f>
        <v>5117</v>
      </c>
    </row>
    <row r="14" spans="1:6" ht="18" customHeight="1">
      <c r="A14" s="343" t="s">
        <v>308</v>
      </c>
      <c r="B14" s="345">
        <v>4682</v>
      </c>
      <c r="C14" s="345">
        <v>4685</v>
      </c>
      <c r="D14" s="345">
        <v>4705</v>
      </c>
      <c r="E14" s="345">
        <v>4969</v>
      </c>
      <c r="F14">
        <f>'[25]05'!C16</f>
        <v>5043</v>
      </c>
    </row>
    <row r="15" spans="1:6" ht="18" customHeight="1">
      <c r="A15" s="343" t="s">
        <v>309</v>
      </c>
      <c r="B15" s="345">
        <v>3512</v>
      </c>
      <c r="C15" s="345">
        <v>3501</v>
      </c>
      <c r="D15" s="345">
        <v>3507</v>
      </c>
      <c r="E15" s="345">
        <v>3535</v>
      </c>
      <c r="F15">
        <f>'[25]05'!C17</f>
        <v>3524</v>
      </c>
    </row>
    <row r="16" spans="1:6" ht="18" customHeight="1">
      <c r="A16" s="343" t="s">
        <v>310</v>
      </c>
      <c r="B16" s="345">
        <v>3598</v>
      </c>
      <c r="C16" s="345">
        <v>3635</v>
      </c>
      <c r="D16" s="345">
        <v>3648</v>
      </c>
      <c r="E16" s="345">
        <v>3769</v>
      </c>
      <c r="F16">
        <f>'[25]05'!C18</f>
        <v>3874</v>
      </c>
    </row>
    <row r="17" spans="1:6" ht="18" customHeight="1">
      <c r="A17" s="343" t="s">
        <v>311</v>
      </c>
      <c r="B17" s="345">
        <v>3524</v>
      </c>
      <c r="C17" s="345">
        <v>3565</v>
      </c>
      <c r="D17" s="345">
        <v>3587</v>
      </c>
      <c r="E17" s="345">
        <v>3663</v>
      </c>
      <c r="F17">
        <f>'[25]05'!C19</f>
        <v>3721</v>
      </c>
    </row>
    <row r="18" spans="1:6" ht="18" customHeight="1">
      <c r="A18" s="343" t="s">
        <v>312</v>
      </c>
      <c r="B18" s="345">
        <v>5717</v>
      </c>
      <c r="C18" s="345">
        <v>5738</v>
      </c>
      <c r="D18" s="345">
        <v>5775</v>
      </c>
      <c r="E18" s="345">
        <v>5911</v>
      </c>
      <c r="F18">
        <f>'[25]05'!C20</f>
        <v>6097</v>
      </c>
    </row>
    <row r="19" spans="1:6" ht="18" customHeight="1">
      <c r="A19" s="343" t="s">
        <v>313</v>
      </c>
      <c r="B19" s="345">
        <v>3290</v>
      </c>
      <c r="C19" s="345">
        <v>3288</v>
      </c>
      <c r="D19" s="345">
        <v>3303</v>
      </c>
      <c r="E19" s="345">
        <v>3135</v>
      </c>
      <c r="F19">
        <f>'[25]05'!C21</f>
        <v>3104</v>
      </c>
    </row>
    <row r="20" spans="1:6" ht="18" customHeight="1">
      <c r="A20" s="339" t="s">
        <v>314</v>
      </c>
      <c r="B20" s="345">
        <v>2042</v>
      </c>
      <c r="C20" s="345">
        <v>2019</v>
      </c>
      <c r="D20" s="345">
        <v>2001</v>
      </c>
      <c r="E20" s="345">
        <v>2192</v>
      </c>
      <c r="F20">
        <f>'[25]05'!C22</f>
        <v>2242</v>
      </c>
    </row>
    <row r="21" spans="1:6" ht="18" customHeight="1">
      <c r="A21" s="344" t="s">
        <v>315</v>
      </c>
      <c r="B21" s="345">
        <v>3451</v>
      </c>
      <c r="C21" s="345">
        <v>3454</v>
      </c>
      <c r="D21" s="345">
        <v>3461</v>
      </c>
      <c r="E21" s="345">
        <v>3574</v>
      </c>
      <c r="F21">
        <f>'[25]05'!C23</f>
        <v>3663</v>
      </c>
    </row>
    <row r="22" spans="1:6" ht="18" customHeight="1">
      <c r="A22" s="344" t="s">
        <v>316</v>
      </c>
      <c r="B22" s="345">
        <v>4548</v>
      </c>
      <c r="C22" s="345">
        <v>4528</v>
      </c>
      <c r="D22" s="345">
        <v>4507</v>
      </c>
      <c r="E22" s="345">
        <v>5073</v>
      </c>
      <c r="F22">
        <f>'[25]05'!C24</f>
        <v>5187</v>
      </c>
    </row>
    <row r="23" spans="1:6" ht="18" customHeight="1">
      <c r="A23" s="344" t="s">
        <v>317</v>
      </c>
      <c r="B23" s="345">
        <v>4966</v>
      </c>
      <c r="C23" s="345">
        <v>4986</v>
      </c>
      <c r="D23" s="345">
        <v>5017</v>
      </c>
      <c r="E23" s="345">
        <v>4897</v>
      </c>
      <c r="F23">
        <f>'[25]05'!C25</f>
        <v>4957</v>
      </c>
    </row>
    <row r="24" spans="1:6" ht="18" customHeight="1">
      <c r="A24" s="344" t="s">
        <v>318</v>
      </c>
      <c r="B24" s="345">
        <v>4016</v>
      </c>
      <c r="C24" s="345">
        <v>4042</v>
      </c>
      <c r="D24" s="345">
        <v>4050</v>
      </c>
      <c r="E24" s="345">
        <v>4018</v>
      </c>
      <c r="F24">
        <f>'[25]05'!C26</f>
        <v>3958</v>
      </c>
    </row>
    <row r="25" spans="1:6" ht="18" customHeight="1">
      <c r="A25" s="344" t="s">
        <v>319</v>
      </c>
      <c r="B25" s="345">
        <v>4337</v>
      </c>
      <c r="C25" s="345">
        <v>4369</v>
      </c>
      <c r="D25" s="345">
        <v>4387</v>
      </c>
      <c r="E25" s="345">
        <v>4407</v>
      </c>
      <c r="F25">
        <f>'[25]05'!C27</f>
        <v>4446</v>
      </c>
    </row>
    <row r="26" spans="1:6" ht="18" customHeight="1">
      <c r="A26" s="344" t="s">
        <v>320</v>
      </c>
      <c r="B26" s="345">
        <v>4916</v>
      </c>
      <c r="C26" s="345">
        <v>4924</v>
      </c>
      <c r="D26" s="345">
        <v>4950</v>
      </c>
      <c r="E26" s="345">
        <v>4679</v>
      </c>
      <c r="F26">
        <f>'[25]05'!C28</f>
        <v>4631</v>
      </c>
    </row>
    <row r="27" spans="1:6" ht="18" customHeight="1">
      <c r="A27" s="344" t="s">
        <v>321</v>
      </c>
      <c r="B27" s="345">
        <v>6081</v>
      </c>
      <c r="C27" s="345">
        <v>6083</v>
      </c>
      <c r="D27" s="345">
        <v>6060</v>
      </c>
      <c r="E27" s="345">
        <v>5950</v>
      </c>
      <c r="F27">
        <f>'[25]05'!C29</f>
        <v>6003</v>
      </c>
    </row>
    <row r="28" spans="1:6" ht="18" customHeight="1">
      <c r="A28" s="344" t="s">
        <v>322</v>
      </c>
      <c r="B28" s="345">
        <v>4457</v>
      </c>
      <c r="C28" s="345">
        <v>4484</v>
      </c>
      <c r="D28" s="345">
        <v>4481</v>
      </c>
      <c r="E28" s="345">
        <v>4703</v>
      </c>
      <c r="F28">
        <f>'[25]05'!C30</f>
        <v>4829</v>
      </c>
    </row>
    <row r="29" spans="1:6" ht="18" customHeight="1">
      <c r="A29" s="344" t="s">
        <v>323</v>
      </c>
      <c r="B29" s="345">
        <v>3323</v>
      </c>
      <c r="C29" s="345">
        <v>3353</v>
      </c>
      <c r="D29" s="345">
        <v>3379</v>
      </c>
      <c r="E29" s="345">
        <v>3254</v>
      </c>
      <c r="F29">
        <f>'[25]05'!C31</f>
        <v>3343</v>
      </c>
    </row>
    <row r="30" spans="1:6" ht="18" customHeight="1">
      <c r="A30" s="344" t="s">
        <v>324</v>
      </c>
      <c r="B30" s="345">
        <v>5515</v>
      </c>
      <c r="C30" s="345">
        <v>5643</v>
      </c>
      <c r="D30" s="345">
        <v>5693</v>
      </c>
      <c r="E30" s="345">
        <v>5923</v>
      </c>
      <c r="F30">
        <f>'[25]05'!C32</f>
        <v>6262</v>
      </c>
    </row>
    <row r="31" spans="1:6" ht="18" customHeight="1">
      <c r="A31" s="344" t="s">
        <v>325</v>
      </c>
      <c r="B31" s="345">
        <v>3081</v>
      </c>
      <c r="C31" s="345">
        <v>3077</v>
      </c>
      <c r="D31" s="345">
        <v>3104</v>
      </c>
      <c r="E31" s="345">
        <v>3105</v>
      </c>
      <c r="F31">
        <f>'[25]05'!C33</f>
        <v>3171</v>
      </c>
    </row>
    <row r="32" spans="1:6" ht="18" customHeight="1">
      <c r="A32" s="344" t="s">
        <v>326</v>
      </c>
      <c r="B32" s="345">
        <v>4925</v>
      </c>
      <c r="C32" s="345">
        <v>4941</v>
      </c>
      <c r="D32" s="345">
        <v>4956</v>
      </c>
      <c r="E32" s="345">
        <v>4827</v>
      </c>
      <c r="F32">
        <f>'[25]05'!C34</f>
        <v>4798</v>
      </c>
    </row>
    <row r="33" spans="1:6" ht="18" customHeight="1">
      <c r="A33" s="344" t="s">
        <v>327</v>
      </c>
      <c r="B33" s="345">
        <v>6637</v>
      </c>
      <c r="C33" s="345">
        <v>6810</v>
      </c>
      <c r="D33" s="345">
        <v>6927</v>
      </c>
      <c r="E33" s="345">
        <v>7403</v>
      </c>
      <c r="F33">
        <f>'[25]05'!C35</f>
        <v>7761</v>
      </c>
    </row>
    <row r="34" spans="1:6" ht="18" customHeight="1">
      <c r="A34" s="344" t="s">
        <v>328</v>
      </c>
      <c r="B34" s="345">
        <v>2815</v>
      </c>
      <c r="C34" s="345">
        <v>2813</v>
      </c>
      <c r="D34" s="345">
        <v>2801</v>
      </c>
      <c r="E34" s="345">
        <v>2876</v>
      </c>
      <c r="F34">
        <f>'[25]05'!C36</f>
        <v>2942</v>
      </c>
    </row>
    <row r="35" spans="1:6" ht="18" customHeight="1">
      <c r="A35" s="344" t="s">
        <v>329</v>
      </c>
      <c r="B35" s="345">
        <v>4776</v>
      </c>
      <c r="C35" s="345">
        <v>4849</v>
      </c>
      <c r="D35" s="345">
        <v>4904</v>
      </c>
      <c r="E35" s="345">
        <v>5014</v>
      </c>
      <c r="F35">
        <f>'[25]05'!C37</f>
        <v>5102</v>
      </c>
    </row>
    <row r="36" spans="1:6" ht="18" customHeight="1">
      <c r="A36" s="344" t="s">
        <v>330</v>
      </c>
      <c r="B36" s="345">
        <v>4081</v>
      </c>
      <c r="C36" s="345">
        <v>4097</v>
      </c>
      <c r="D36" s="345">
        <v>4094</v>
      </c>
      <c r="E36" s="345">
        <v>4210</v>
      </c>
      <c r="F36">
        <f>'[25]05'!C38</f>
        <v>4242</v>
      </c>
    </row>
    <row r="37" spans="1:6" ht="18" customHeight="1">
      <c r="A37" s="344" t="s">
        <v>331</v>
      </c>
      <c r="B37" s="345">
        <v>1924</v>
      </c>
      <c r="C37" s="345">
        <v>1915</v>
      </c>
      <c r="D37" s="345">
        <v>1913</v>
      </c>
      <c r="E37" s="345">
        <v>2090</v>
      </c>
      <c r="F37">
        <f>'[25]05'!C39</f>
        <v>2140</v>
      </c>
    </row>
    <row r="38" spans="1:6" ht="18" customHeight="1">
      <c r="A38" s="344" t="s">
        <v>332</v>
      </c>
      <c r="B38" s="345">
        <v>5086</v>
      </c>
      <c r="C38" s="345">
        <v>5095</v>
      </c>
      <c r="D38" s="345">
        <v>5137</v>
      </c>
      <c r="E38" s="345">
        <v>5406</v>
      </c>
      <c r="F38">
        <f>'[25]05'!C40</f>
        <v>5513</v>
      </c>
    </row>
    <row r="39" spans="1:6" ht="20.100000000000001" customHeight="1">
      <c r="A39" s="337"/>
      <c r="B39" s="337"/>
      <c r="C39" s="337"/>
      <c r="D39" s="337"/>
    </row>
    <row r="40" spans="1:6" ht="20.100000000000001" customHeight="1">
      <c r="A40" s="337"/>
      <c r="B40" s="337"/>
      <c r="C40" s="337"/>
      <c r="D40" s="337"/>
    </row>
    <row r="41" spans="1:6" ht="20.100000000000001" customHeight="1">
      <c r="A41" s="337"/>
      <c r="B41" s="337"/>
      <c r="C41" s="337"/>
      <c r="D41" s="337"/>
    </row>
    <row r="42" spans="1:6" ht="20.100000000000001" customHeight="1">
      <c r="A42" s="337"/>
      <c r="B42" s="337"/>
      <c r="C42" s="337"/>
      <c r="D42" s="337"/>
    </row>
    <row r="43" spans="1:6" ht="20.100000000000001" customHeight="1">
      <c r="A43" s="337"/>
      <c r="B43" s="337"/>
      <c r="C43" s="337"/>
      <c r="D43" s="337"/>
    </row>
    <row r="44" spans="1:6" ht="20.100000000000001" customHeight="1">
      <c r="A44" s="337"/>
      <c r="B44" s="337"/>
      <c r="C44" s="337"/>
      <c r="D44" s="337"/>
    </row>
    <row r="45" spans="1:6" ht="20.100000000000001" customHeight="1">
      <c r="A45" s="337"/>
      <c r="B45" s="337"/>
      <c r="C45" s="337"/>
      <c r="D45" s="337"/>
    </row>
    <row r="46" spans="1:6" ht="20.100000000000001" customHeight="1">
      <c r="A46" s="337"/>
      <c r="B46" s="337"/>
      <c r="C46" s="337"/>
      <c r="D46" s="337"/>
    </row>
    <row r="47" spans="1:6" ht="20.100000000000001" customHeight="1">
      <c r="A47" s="337"/>
      <c r="B47" s="337"/>
      <c r="C47" s="337"/>
      <c r="D47" s="337"/>
    </row>
    <row r="48" spans="1:6" ht="20.100000000000001" customHeight="1">
      <c r="A48" s="337"/>
      <c r="B48" s="337"/>
      <c r="C48" s="337"/>
      <c r="D48" s="337"/>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E3" sqref="E3"/>
    </sheetView>
  </sheetViews>
  <sheetFormatPr defaultRowHeight="12.75"/>
  <cols>
    <col min="1" max="1" width="32.140625" customWidth="1"/>
    <col min="2" max="5" width="10.7109375" customWidth="1"/>
    <col min="6" max="6" width="9.7109375" customWidth="1"/>
    <col min="255" max="255" width="45.7109375" customWidth="1"/>
    <col min="256" max="260" width="8.7109375" customWidth="1"/>
    <col min="511" max="511" width="45.7109375" customWidth="1"/>
    <col min="512" max="516" width="8.7109375" customWidth="1"/>
    <col min="767" max="767" width="45.7109375" customWidth="1"/>
    <col min="768" max="772" width="8.7109375" customWidth="1"/>
    <col min="1023" max="1023" width="45.7109375" customWidth="1"/>
    <col min="1024" max="1028" width="8.7109375" customWidth="1"/>
    <col min="1279" max="1279" width="45.7109375" customWidth="1"/>
    <col min="1280" max="1284" width="8.7109375" customWidth="1"/>
    <col min="1535" max="1535" width="45.7109375" customWidth="1"/>
    <col min="1536" max="1540" width="8.7109375" customWidth="1"/>
    <col min="1791" max="1791" width="45.7109375" customWidth="1"/>
    <col min="1792" max="1796" width="8.7109375" customWidth="1"/>
    <col min="2047" max="2047" width="45.7109375" customWidth="1"/>
    <col min="2048" max="2052" width="8.7109375" customWidth="1"/>
    <col min="2303" max="2303" width="45.7109375" customWidth="1"/>
    <col min="2304" max="2308" width="8.7109375" customWidth="1"/>
    <col min="2559" max="2559" width="45.7109375" customWidth="1"/>
    <col min="2560" max="2564" width="8.7109375" customWidth="1"/>
    <col min="2815" max="2815" width="45.7109375" customWidth="1"/>
    <col min="2816" max="2820" width="8.7109375" customWidth="1"/>
    <col min="3071" max="3071" width="45.7109375" customWidth="1"/>
    <col min="3072" max="3076" width="8.7109375" customWidth="1"/>
    <col min="3327" max="3327" width="45.7109375" customWidth="1"/>
    <col min="3328" max="3332" width="8.7109375" customWidth="1"/>
    <col min="3583" max="3583" width="45.7109375" customWidth="1"/>
    <col min="3584" max="3588" width="8.7109375" customWidth="1"/>
    <col min="3839" max="3839" width="45.7109375" customWidth="1"/>
    <col min="3840" max="3844" width="8.7109375" customWidth="1"/>
    <col min="4095" max="4095" width="45.7109375" customWidth="1"/>
    <col min="4096" max="4100" width="8.7109375" customWidth="1"/>
    <col min="4351" max="4351" width="45.7109375" customWidth="1"/>
    <col min="4352" max="4356" width="8.7109375" customWidth="1"/>
    <col min="4607" max="4607" width="45.7109375" customWidth="1"/>
    <col min="4608" max="4612" width="8.7109375" customWidth="1"/>
    <col min="4863" max="4863" width="45.7109375" customWidth="1"/>
    <col min="4864" max="4868" width="8.7109375" customWidth="1"/>
    <col min="5119" max="5119" width="45.7109375" customWidth="1"/>
    <col min="5120" max="5124" width="8.7109375" customWidth="1"/>
    <col min="5375" max="5375" width="45.7109375" customWidth="1"/>
    <col min="5376" max="5380" width="8.7109375" customWidth="1"/>
    <col min="5631" max="5631" width="45.7109375" customWidth="1"/>
    <col min="5632" max="5636" width="8.7109375" customWidth="1"/>
    <col min="5887" max="5887" width="45.7109375" customWidth="1"/>
    <col min="5888" max="5892" width="8.7109375" customWidth="1"/>
    <col min="6143" max="6143" width="45.7109375" customWidth="1"/>
    <col min="6144" max="6148" width="8.7109375" customWidth="1"/>
    <col min="6399" max="6399" width="45.7109375" customWidth="1"/>
    <col min="6400" max="6404" width="8.7109375" customWidth="1"/>
    <col min="6655" max="6655" width="45.7109375" customWidth="1"/>
    <col min="6656" max="6660" width="8.7109375" customWidth="1"/>
    <col min="6911" max="6911" width="45.7109375" customWidth="1"/>
    <col min="6912" max="6916" width="8.7109375" customWidth="1"/>
    <col min="7167" max="7167" width="45.7109375" customWidth="1"/>
    <col min="7168" max="7172" width="8.7109375" customWidth="1"/>
    <col min="7423" max="7423" width="45.7109375" customWidth="1"/>
    <col min="7424" max="7428" width="8.7109375" customWidth="1"/>
    <col min="7679" max="7679" width="45.7109375" customWidth="1"/>
    <col min="7680" max="7684" width="8.7109375" customWidth="1"/>
    <col min="7935" max="7935" width="45.7109375" customWidth="1"/>
    <col min="7936" max="7940" width="8.7109375" customWidth="1"/>
    <col min="8191" max="8191" width="45.7109375" customWidth="1"/>
    <col min="8192" max="8196" width="8.7109375" customWidth="1"/>
    <col min="8447" max="8447" width="45.7109375" customWidth="1"/>
    <col min="8448" max="8452" width="8.7109375" customWidth="1"/>
    <col min="8703" max="8703" width="45.7109375" customWidth="1"/>
    <col min="8704" max="8708" width="8.7109375" customWidth="1"/>
    <col min="8959" max="8959" width="45.7109375" customWidth="1"/>
    <col min="8960" max="8964" width="8.7109375" customWidth="1"/>
    <col min="9215" max="9215" width="45.7109375" customWidth="1"/>
    <col min="9216" max="9220" width="8.7109375" customWidth="1"/>
    <col min="9471" max="9471" width="45.7109375" customWidth="1"/>
    <col min="9472" max="9476" width="8.7109375" customWidth="1"/>
    <col min="9727" max="9727" width="45.7109375" customWidth="1"/>
    <col min="9728" max="9732" width="8.7109375" customWidth="1"/>
    <col min="9983" max="9983" width="45.7109375" customWidth="1"/>
    <col min="9984" max="9988" width="8.7109375" customWidth="1"/>
    <col min="10239" max="10239" width="45.7109375" customWidth="1"/>
    <col min="10240" max="10244" width="8.7109375" customWidth="1"/>
    <col min="10495" max="10495" width="45.7109375" customWidth="1"/>
    <col min="10496" max="10500" width="8.7109375" customWidth="1"/>
    <col min="10751" max="10751" width="45.7109375" customWidth="1"/>
    <col min="10752" max="10756" width="8.7109375" customWidth="1"/>
    <col min="11007" max="11007" width="45.7109375" customWidth="1"/>
    <col min="11008" max="11012" width="8.7109375" customWidth="1"/>
    <col min="11263" max="11263" width="45.7109375" customWidth="1"/>
    <col min="11264" max="11268" width="8.7109375" customWidth="1"/>
    <col min="11519" max="11519" width="45.7109375" customWidth="1"/>
    <col min="11520" max="11524" width="8.7109375" customWidth="1"/>
    <col min="11775" max="11775" width="45.7109375" customWidth="1"/>
    <col min="11776" max="11780" width="8.7109375" customWidth="1"/>
    <col min="12031" max="12031" width="45.7109375" customWidth="1"/>
    <col min="12032" max="12036" width="8.7109375" customWidth="1"/>
    <col min="12287" max="12287" width="45.7109375" customWidth="1"/>
    <col min="12288" max="12292" width="8.7109375" customWidth="1"/>
    <col min="12543" max="12543" width="45.7109375" customWidth="1"/>
    <col min="12544" max="12548" width="8.7109375" customWidth="1"/>
    <col min="12799" max="12799" width="45.7109375" customWidth="1"/>
    <col min="12800" max="12804" width="8.7109375" customWidth="1"/>
    <col min="13055" max="13055" width="45.7109375" customWidth="1"/>
    <col min="13056" max="13060" width="8.7109375" customWidth="1"/>
    <col min="13311" max="13311" width="45.7109375" customWidth="1"/>
    <col min="13312" max="13316" width="8.7109375" customWidth="1"/>
    <col min="13567" max="13567" width="45.7109375" customWidth="1"/>
    <col min="13568" max="13572" width="8.7109375" customWidth="1"/>
    <col min="13823" max="13823" width="45.7109375" customWidth="1"/>
    <col min="13824" max="13828" width="8.7109375" customWidth="1"/>
    <col min="14079" max="14079" width="45.7109375" customWidth="1"/>
    <col min="14080" max="14084" width="8.7109375" customWidth="1"/>
    <col min="14335" max="14335" width="45.7109375" customWidth="1"/>
    <col min="14336" max="14340" width="8.7109375" customWidth="1"/>
    <col min="14591" max="14591" width="45.7109375" customWidth="1"/>
    <col min="14592" max="14596" width="8.7109375" customWidth="1"/>
    <col min="14847" max="14847" width="45.7109375" customWidth="1"/>
    <col min="14848" max="14852" width="8.7109375" customWidth="1"/>
    <col min="15103" max="15103" width="45.7109375" customWidth="1"/>
    <col min="15104" max="15108" width="8.7109375" customWidth="1"/>
    <col min="15359" max="15359" width="45.7109375" customWidth="1"/>
    <col min="15360" max="15364" width="8.7109375" customWidth="1"/>
    <col min="15615" max="15615" width="45.7109375" customWidth="1"/>
    <col min="15616" max="15620" width="8.7109375" customWidth="1"/>
    <col min="15871" max="15871" width="45.7109375" customWidth="1"/>
    <col min="15872" max="15876" width="8.7109375" customWidth="1"/>
    <col min="16127" max="16127" width="45.7109375" customWidth="1"/>
    <col min="16128" max="16132" width="8.7109375" customWidth="1"/>
  </cols>
  <sheetData>
    <row r="1" spans="1:6" ht="20.100000000000001" customHeight="1">
      <c r="A1" s="350" t="s">
        <v>434</v>
      </c>
      <c r="B1" s="346"/>
      <c r="C1" s="346"/>
      <c r="D1" s="346"/>
    </row>
    <row r="2" spans="1:6" ht="20.100000000000001" customHeight="1">
      <c r="A2" s="350"/>
      <c r="B2" s="346"/>
      <c r="C2" s="346"/>
      <c r="D2" s="346"/>
    </row>
    <row r="3" spans="1:6" ht="18" customHeight="1">
      <c r="A3" s="347"/>
      <c r="B3" s="347"/>
      <c r="E3" s="931" t="s">
        <v>77</v>
      </c>
    </row>
    <row r="4" spans="1:6" ht="36" customHeight="1">
      <c r="A4" s="346"/>
      <c r="B4" s="782">
        <v>2015</v>
      </c>
      <c r="C4" s="782">
        <v>2016</v>
      </c>
      <c r="D4" s="782">
        <v>2017</v>
      </c>
      <c r="E4" s="782">
        <v>2018</v>
      </c>
      <c r="F4" s="591" t="s">
        <v>481</v>
      </c>
    </row>
    <row r="5" spans="1:6" ht="18" customHeight="1">
      <c r="A5" s="346"/>
      <c r="B5" s="346"/>
      <c r="C5" s="346"/>
      <c r="D5" s="346"/>
      <c r="E5" s="346"/>
    </row>
    <row r="6" spans="1:6" s="655" customFormat="1" ht="18" customHeight="1">
      <c r="A6" s="349" t="s">
        <v>60</v>
      </c>
      <c r="B6" s="649">
        <f t="shared" ref="B6:D6" si="0">SUM(B8:B38)</f>
        <v>65855</v>
      </c>
      <c r="C6" s="649">
        <f t="shared" si="0"/>
        <v>65800</v>
      </c>
      <c r="D6" s="649">
        <f t="shared" si="0"/>
        <v>65468</v>
      </c>
      <c r="E6" s="649">
        <f>SUM(E8:E38)</f>
        <v>68879</v>
      </c>
      <c r="F6" s="649">
        <f>SUM(F8:F38)</f>
        <v>70070</v>
      </c>
    </row>
    <row r="7" spans="1:6" ht="18" customHeight="1">
      <c r="A7" s="348" t="s">
        <v>2</v>
      </c>
      <c r="B7" s="354"/>
      <c r="C7" s="354"/>
      <c r="D7" s="354"/>
      <c r="E7" s="354"/>
    </row>
    <row r="8" spans="1:6" ht="18" customHeight="1">
      <c r="A8" s="351" t="s">
        <v>302</v>
      </c>
      <c r="B8" s="354">
        <f>'[25]07'!B8-'[25]09'!B8</f>
        <v>4882</v>
      </c>
      <c r="C8" s="354">
        <f>'[25]07'!C8-'[25]09'!C8</f>
        <v>4858</v>
      </c>
      <c r="D8" s="354">
        <f>'[25]07'!D8-'[25]09'!D8</f>
        <v>4923</v>
      </c>
      <c r="E8" s="354">
        <f>'[25]07'!E8-'[25]09'!E8</f>
        <v>5015</v>
      </c>
      <c r="F8">
        <f>'[25]07'!F8-'[25]09'!F8</f>
        <v>5282</v>
      </c>
    </row>
    <row r="9" spans="1:6" ht="18" customHeight="1">
      <c r="A9" s="351" t="s">
        <v>303</v>
      </c>
      <c r="B9" s="354">
        <f>'[25]07'!B9-'[25]09'!B9</f>
        <v>1386</v>
      </c>
      <c r="C9" s="354">
        <f>'[25]07'!C9-'[25]09'!C9</f>
        <v>1383</v>
      </c>
      <c r="D9" s="354">
        <f>'[25]07'!D9-'[25]09'!D9</f>
        <v>1368</v>
      </c>
      <c r="E9" s="354">
        <f>'[25]07'!E9-'[25]09'!E9</f>
        <v>1303</v>
      </c>
      <c r="F9">
        <f>'[25]07'!F9-'[25]09'!F9</f>
        <v>1319</v>
      </c>
    </row>
    <row r="10" spans="1:6" ht="18" customHeight="1">
      <c r="A10" s="351" t="s">
        <v>304</v>
      </c>
      <c r="B10" s="354">
        <f>'[25]07'!B10-'[25]09'!B10</f>
        <v>1586</v>
      </c>
      <c r="C10" s="354">
        <f>'[25]07'!C10-'[25]09'!C10</f>
        <v>1589</v>
      </c>
      <c r="D10" s="354">
        <f>'[25]07'!D10-'[25]09'!D10</f>
        <v>1579</v>
      </c>
      <c r="E10" s="354">
        <f>'[25]07'!E10-'[25]09'!E10</f>
        <v>1864</v>
      </c>
      <c r="F10">
        <f>'[25]07'!F10-'[25]09'!F10</f>
        <v>1902</v>
      </c>
    </row>
    <row r="11" spans="1:6" ht="18" customHeight="1">
      <c r="A11" s="351" t="s">
        <v>305</v>
      </c>
      <c r="B11" s="354">
        <f>'[25]07'!B11-'[25]09'!B11</f>
        <v>1455</v>
      </c>
      <c r="C11" s="354">
        <f>'[25]07'!C11-'[25]09'!C11</f>
        <v>1448</v>
      </c>
      <c r="D11" s="354">
        <f>'[25]07'!D11-'[25]09'!D11</f>
        <v>1434</v>
      </c>
      <c r="E11" s="354">
        <f>'[25]07'!E11-'[25]09'!E11</f>
        <v>1592</v>
      </c>
      <c r="F11">
        <f>'[25]07'!F11-'[25]09'!F11</f>
        <v>1627</v>
      </c>
    </row>
    <row r="12" spans="1:6" ht="18" customHeight="1">
      <c r="A12" s="351" t="s">
        <v>306</v>
      </c>
      <c r="B12" s="354">
        <f>'[25]07'!B12-'[25]09'!B12</f>
        <v>1911</v>
      </c>
      <c r="C12" s="354">
        <f>'[25]07'!C12-'[25]09'!C12</f>
        <v>1908</v>
      </c>
      <c r="D12" s="354">
        <f>'[25]07'!D12-'[25]09'!D12</f>
        <v>1879</v>
      </c>
      <c r="E12" s="354">
        <f>'[25]07'!E12-'[25]09'!E12</f>
        <v>2092</v>
      </c>
      <c r="F12">
        <f>'[25]07'!F12-'[25]09'!F12</f>
        <v>2127</v>
      </c>
    </row>
    <row r="13" spans="1:6" ht="18" customHeight="1">
      <c r="A13" s="351" t="s">
        <v>307</v>
      </c>
      <c r="B13" s="354">
        <f>'[25]07'!B13-'[25]09'!B13</f>
        <v>2612</v>
      </c>
      <c r="C13" s="354">
        <f>'[25]07'!C13-'[25]09'!C13</f>
        <v>2592</v>
      </c>
      <c r="D13" s="354">
        <f>'[25]07'!D13-'[25]09'!D13</f>
        <v>2573</v>
      </c>
      <c r="E13" s="354">
        <f>'[25]07'!E13-'[25]09'!E13</f>
        <v>2483</v>
      </c>
      <c r="F13">
        <f>'[25]07'!F13-'[25]09'!F13</f>
        <v>2525</v>
      </c>
    </row>
    <row r="14" spans="1:6" ht="18" customHeight="1">
      <c r="A14" s="351" t="s">
        <v>308</v>
      </c>
      <c r="B14" s="354">
        <f>'[25]07'!B14-'[25]09'!B14</f>
        <v>2168</v>
      </c>
      <c r="C14" s="354">
        <f>'[25]07'!C14-'[25]09'!C14</f>
        <v>2153</v>
      </c>
      <c r="D14" s="354">
        <f>'[25]07'!D14-'[25]09'!D14</f>
        <v>2142</v>
      </c>
      <c r="E14" s="354">
        <f>'[25]07'!E14-'[25]09'!E14</f>
        <v>2500</v>
      </c>
      <c r="F14">
        <f>'[25]07'!F14-'[25]09'!F14</f>
        <v>2531</v>
      </c>
    </row>
    <row r="15" spans="1:6" ht="18" customHeight="1">
      <c r="A15" s="351" t="s">
        <v>309</v>
      </c>
      <c r="B15" s="354">
        <f>'[25]07'!B15-'[25]09'!B15</f>
        <v>1838</v>
      </c>
      <c r="C15" s="354">
        <f>'[25]07'!C15-'[25]09'!C15</f>
        <v>1831</v>
      </c>
      <c r="D15" s="354">
        <f>'[25]07'!D15-'[25]09'!D15</f>
        <v>1823</v>
      </c>
      <c r="E15" s="354">
        <f>'[25]07'!E15-'[25]09'!E15</f>
        <v>1759</v>
      </c>
      <c r="F15">
        <f>'[25]07'!F15-'[25]09'!F15</f>
        <v>1746</v>
      </c>
    </row>
    <row r="16" spans="1:6" ht="18" customHeight="1">
      <c r="A16" s="351" t="s">
        <v>310</v>
      </c>
      <c r="B16" s="354">
        <f>'[25]07'!B16-'[25]09'!B16</f>
        <v>1819</v>
      </c>
      <c r="C16" s="354">
        <f>'[25]07'!C16-'[25]09'!C16</f>
        <v>1838</v>
      </c>
      <c r="D16" s="354">
        <f>'[25]07'!D16-'[25]09'!D16</f>
        <v>1833</v>
      </c>
      <c r="E16" s="354">
        <f>'[25]07'!E16-'[25]09'!E16</f>
        <v>1879</v>
      </c>
      <c r="F16">
        <f>'[25]07'!F16-'[25]09'!F16</f>
        <v>1918</v>
      </c>
    </row>
    <row r="17" spans="1:6" ht="18" customHeight="1">
      <c r="A17" s="351" t="s">
        <v>311</v>
      </c>
      <c r="B17" s="354">
        <f>'[25]07'!B17-'[25]09'!B17</f>
        <v>1757</v>
      </c>
      <c r="C17" s="354">
        <f>'[25]07'!C17-'[25]09'!C17</f>
        <v>1767</v>
      </c>
      <c r="D17" s="354">
        <f>'[25]07'!D17-'[25]09'!D17</f>
        <v>1758</v>
      </c>
      <c r="E17" s="354">
        <f>'[25]07'!E17-'[25]09'!E17</f>
        <v>1796</v>
      </c>
      <c r="F17">
        <f>'[25]07'!F17-'[25]09'!F17</f>
        <v>1822</v>
      </c>
    </row>
    <row r="18" spans="1:6" ht="18" customHeight="1">
      <c r="A18" s="351" t="s">
        <v>312</v>
      </c>
      <c r="B18" s="354">
        <f>'[25]07'!B18-'[25]09'!B18</f>
        <v>2922</v>
      </c>
      <c r="C18" s="354">
        <f>'[25]07'!C18-'[25]09'!C18</f>
        <v>2888</v>
      </c>
      <c r="D18" s="354">
        <f>'[25]07'!D18-'[25]09'!D18</f>
        <v>2854</v>
      </c>
      <c r="E18" s="354">
        <f>'[25]07'!E18-'[25]09'!E18</f>
        <v>2904</v>
      </c>
      <c r="F18">
        <f>'[25]07'!F18-'[25]09'!F18</f>
        <v>2997</v>
      </c>
    </row>
    <row r="19" spans="1:6" ht="18" customHeight="1">
      <c r="A19" s="351" t="s">
        <v>313</v>
      </c>
      <c r="B19" s="354">
        <f>'[25]07'!B19-'[25]09'!B19</f>
        <v>1743</v>
      </c>
      <c r="C19" s="354">
        <f>'[25]07'!C19-'[25]09'!C19</f>
        <v>1732</v>
      </c>
      <c r="D19" s="354">
        <f>'[25]07'!D19-'[25]09'!D19</f>
        <v>1725</v>
      </c>
      <c r="E19" s="354">
        <f>'[25]07'!E19-'[25]09'!E19</f>
        <v>1599</v>
      </c>
      <c r="F19">
        <f>'[25]07'!F19-'[25]09'!F19</f>
        <v>1545</v>
      </c>
    </row>
    <row r="20" spans="1:6" ht="18" customHeight="1">
      <c r="A20" s="352" t="s">
        <v>314</v>
      </c>
      <c r="B20" s="354">
        <f>'[25]07'!B20-'[25]09'!B20</f>
        <v>1052</v>
      </c>
      <c r="C20" s="354">
        <f>'[25]07'!C20-'[25]09'!C20</f>
        <v>1035</v>
      </c>
      <c r="D20" s="354">
        <f>'[25]07'!D20-'[25]09'!D20</f>
        <v>1012</v>
      </c>
      <c r="E20" s="354">
        <f>'[25]07'!E20-'[25]09'!E20</f>
        <v>1082</v>
      </c>
      <c r="F20">
        <f>'[25]07'!F20-'[25]09'!F20</f>
        <v>1120</v>
      </c>
    </row>
    <row r="21" spans="1:6" ht="18" customHeight="1">
      <c r="A21" s="353" t="s">
        <v>315</v>
      </c>
      <c r="B21" s="354">
        <f>'[25]07'!B21-'[25]09'!B21</f>
        <v>1707</v>
      </c>
      <c r="C21" s="354">
        <f>'[25]07'!C21-'[25]09'!C21</f>
        <v>1685</v>
      </c>
      <c r="D21" s="354">
        <f>'[25]07'!D21-'[25]09'!D21</f>
        <v>1662</v>
      </c>
      <c r="E21" s="354">
        <f>'[25]07'!E21-'[25]09'!E21</f>
        <v>1790</v>
      </c>
      <c r="F21">
        <f>'[25]07'!F21-'[25]09'!F21</f>
        <v>1826</v>
      </c>
    </row>
    <row r="22" spans="1:6" ht="18" customHeight="1">
      <c r="A22" s="353" t="s">
        <v>316</v>
      </c>
      <c r="B22" s="354">
        <f>'[25]07'!B22-'[25]09'!B22</f>
        <v>2202</v>
      </c>
      <c r="C22" s="354">
        <f>'[25]07'!C22-'[25]09'!C22</f>
        <v>2176</v>
      </c>
      <c r="D22" s="354">
        <f>'[25]07'!D22-'[25]09'!D22</f>
        <v>2137</v>
      </c>
      <c r="E22" s="354">
        <f>'[25]07'!E22-'[25]09'!E22</f>
        <v>2445</v>
      </c>
      <c r="F22">
        <f>'[25]07'!F22-'[25]09'!F22</f>
        <v>2501</v>
      </c>
    </row>
    <row r="23" spans="1:6" ht="18" customHeight="1">
      <c r="A23" s="353" t="s">
        <v>317</v>
      </c>
      <c r="B23" s="354">
        <f>'[25]07'!B23-'[25]09'!B23</f>
        <v>2529</v>
      </c>
      <c r="C23" s="354">
        <f>'[25]07'!C23-'[25]09'!C23</f>
        <v>2524</v>
      </c>
      <c r="D23" s="354">
        <f>'[25]07'!D23-'[25]09'!D23</f>
        <v>2515</v>
      </c>
      <c r="E23" s="354">
        <f>'[25]07'!E23-'[25]09'!E23</f>
        <v>2402</v>
      </c>
      <c r="F23">
        <f>'[25]07'!F23-'[25]09'!F23</f>
        <v>2431</v>
      </c>
    </row>
    <row r="24" spans="1:6" ht="18" customHeight="1">
      <c r="A24" s="353" t="s">
        <v>318</v>
      </c>
      <c r="B24" s="354">
        <f>'[25]07'!B24-'[25]09'!B24</f>
        <v>2088</v>
      </c>
      <c r="C24" s="354">
        <f>'[25]07'!C24-'[25]09'!C24</f>
        <v>2082</v>
      </c>
      <c r="D24" s="354">
        <f>'[25]07'!D24-'[25]09'!D24</f>
        <v>2045</v>
      </c>
      <c r="E24" s="354">
        <f>'[25]07'!E24-'[25]09'!E24</f>
        <v>1994</v>
      </c>
      <c r="F24">
        <f>'[25]07'!F24-'[25]09'!F24</f>
        <v>1970</v>
      </c>
    </row>
    <row r="25" spans="1:6" ht="18" customHeight="1">
      <c r="A25" s="353" t="s">
        <v>319</v>
      </c>
      <c r="B25" s="354">
        <f>'[25]07'!B25-'[25]09'!B25</f>
        <v>2247</v>
      </c>
      <c r="C25" s="354">
        <f>'[25]07'!C25-'[25]09'!C25</f>
        <v>2244</v>
      </c>
      <c r="D25" s="354">
        <f>'[25]07'!D25-'[25]09'!D25</f>
        <v>2223</v>
      </c>
      <c r="E25" s="354">
        <f>'[25]07'!E25-'[25]09'!E25</f>
        <v>2199</v>
      </c>
      <c r="F25">
        <f>'[25]07'!F25-'[25]09'!F25</f>
        <v>2195</v>
      </c>
    </row>
    <row r="26" spans="1:6" ht="18" customHeight="1">
      <c r="A26" s="353" t="s">
        <v>320</v>
      </c>
      <c r="B26" s="354">
        <f>'[25]07'!B26-'[25]09'!B26</f>
        <v>2314</v>
      </c>
      <c r="C26" s="354">
        <f>'[25]07'!C26-'[25]09'!C26</f>
        <v>2296</v>
      </c>
      <c r="D26" s="354">
        <f>'[25]07'!D26-'[25]09'!D26</f>
        <v>2282</v>
      </c>
      <c r="E26" s="354">
        <f>'[25]07'!E26-'[25]09'!E26</f>
        <v>2358</v>
      </c>
      <c r="F26">
        <f>'[25]07'!F26-'[25]09'!F26</f>
        <v>2311</v>
      </c>
    </row>
    <row r="27" spans="1:6" ht="18" customHeight="1">
      <c r="A27" s="353" t="s">
        <v>321</v>
      </c>
      <c r="B27" s="354">
        <f>'[25]07'!B27-'[25]09'!B27</f>
        <v>3088</v>
      </c>
      <c r="C27" s="354">
        <f>'[25]07'!C27-'[25]09'!C27</f>
        <v>3056</v>
      </c>
      <c r="D27" s="354">
        <f>'[25]07'!D27-'[25]09'!D27</f>
        <v>3000</v>
      </c>
      <c r="E27" s="354">
        <f>'[25]07'!E27-'[25]09'!E27</f>
        <v>2976</v>
      </c>
      <c r="F27">
        <f>'[25]07'!F27-'[25]09'!F27</f>
        <v>2999</v>
      </c>
    </row>
    <row r="28" spans="1:6" ht="18" customHeight="1">
      <c r="A28" s="353" t="s">
        <v>322</v>
      </c>
      <c r="B28" s="354">
        <f>'[25]07'!B28-'[25]09'!B28</f>
        <v>2086</v>
      </c>
      <c r="C28" s="354">
        <f>'[25]07'!C28-'[25]09'!C28</f>
        <v>2084</v>
      </c>
      <c r="D28" s="354">
        <f>'[25]07'!D28-'[25]09'!D28</f>
        <v>2061</v>
      </c>
      <c r="E28" s="354">
        <f>'[25]07'!E28-'[25]09'!E28</f>
        <v>2337</v>
      </c>
      <c r="F28">
        <f>'[25]07'!F28-'[25]09'!F28</f>
        <v>2402</v>
      </c>
    </row>
    <row r="29" spans="1:6" ht="18" customHeight="1">
      <c r="A29" s="353" t="s">
        <v>323</v>
      </c>
      <c r="B29" s="354">
        <f>'[25]07'!B29-'[25]09'!B29</f>
        <v>1751</v>
      </c>
      <c r="C29" s="354">
        <f>'[25]07'!C29-'[25]09'!C29</f>
        <v>1739</v>
      </c>
      <c r="D29" s="354">
        <f>'[25]07'!D29-'[25]09'!D29</f>
        <v>1709</v>
      </c>
      <c r="E29" s="354">
        <f>'[25]07'!E29-'[25]09'!E29</f>
        <v>1564</v>
      </c>
      <c r="F29">
        <f>'[25]07'!F29-'[25]09'!F29</f>
        <v>1609</v>
      </c>
    </row>
    <row r="30" spans="1:6" ht="18" customHeight="1">
      <c r="A30" s="353" t="s">
        <v>324</v>
      </c>
      <c r="B30" s="354">
        <f>'[25]07'!B30-'[25]09'!B30</f>
        <v>2653</v>
      </c>
      <c r="C30" s="354">
        <f>'[25]07'!C30-'[25]09'!C30</f>
        <v>2666</v>
      </c>
      <c r="D30" s="354">
        <f>'[25]07'!D30-'[25]09'!D30</f>
        <v>2638</v>
      </c>
      <c r="E30" s="354">
        <f>'[25]07'!E30-'[25]09'!E30</f>
        <v>2946</v>
      </c>
      <c r="F30">
        <f>'[25]07'!F30-'[25]09'!F30</f>
        <v>3090</v>
      </c>
    </row>
    <row r="31" spans="1:6" ht="18" customHeight="1">
      <c r="A31" s="353" t="s">
        <v>325</v>
      </c>
      <c r="B31" s="354">
        <f>'[25]07'!B31-'[25]09'!B31</f>
        <v>1654</v>
      </c>
      <c r="C31" s="354">
        <f>'[25]07'!C31-'[25]09'!C31</f>
        <v>1644</v>
      </c>
      <c r="D31" s="354">
        <f>'[25]07'!D31-'[25]09'!D31</f>
        <v>1647</v>
      </c>
      <c r="E31" s="354">
        <f>'[25]07'!E31-'[25]09'!E31</f>
        <v>1564</v>
      </c>
      <c r="F31">
        <f>'[25]07'!F31-'[25]09'!F31</f>
        <v>1590</v>
      </c>
    </row>
    <row r="32" spans="1:6" ht="18" customHeight="1">
      <c r="A32" s="353" t="s">
        <v>326</v>
      </c>
      <c r="B32" s="354">
        <f>'[25]07'!B32-'[25]09'!B32</f>
        <v>2329</v>
      </c>
      <c r="C32" s="354">
        <f>'[25]07'!C32-'[25]09'!C32</f>
        <v>2323</v>
      </c>
      <c r="D32" s="354">
        <f>'[25]07'!D32-'[25]09'!D32</f>
        <v>2300</v>
      </c>
      <c r="E32" s="354">
        <f>'[25]07'!E32-'[25]09'!E32</f>
        <v>2375</v>
      </c>
      <c r="F32">
        <f>'[25]07'!F32-'[25]09'!F32</f>
        <v>2346</v>
      </c>
    </row>
    <row r="33" spans="1:6" ht="18" customHeight="1">
      <c r="A33" s="353" t="s">
        <v>327</v>
      </c>
      <c r="B33" s="354">
        <f>'[25]07'!B33-'[25]09'!B33</f>
        <v>3141</v>
      </c>
      <c r="C33" s="354">
        <f>'[25]07'!C33-'[25]09'!C33</f>
        <v>3165</v>
      </c>
      <c r="D33" s="354">
        <f>'[25]07'!D33-'[25]09'!D33</f>
        <v>3149</v>
      </c>
      <c r="E33" s="354">
        <f>'[25]07'!E33-'[25]09'!E33</f>
        <v>3679</v>
      </c>
      <c r="F33">
        <f>'[25]07'!F33-'[25]09'!F33</f>
        <v>3837</v>
      </c>
    </row>
    <row r="34" spans="1:6" ht="18" customHeight="1">
      <c r="A34" s="353" t="s">
        <v>328</v>
      </c>
      <c r="B34" s="354">
        <f>'[25]07'!B34-'[25]09'!B34</f>
        <v>1342</v>
      </c>
      <c r="C34" s="354">
        <f>'[25]07'!C34-'[25]09'!C34</f>
        <v>1330</v>
      </c>
      <c r="D34" s="354">
        <f>'[25]07'!D34-'[25]09'!D34</f>
        <v>1307</v>
      </c>
      <c r="E34" s="354">
        <f>'[25]07'!E34-'[25]09'!E34</f>
        <v>1427</v>
      </c>
      <c r="F34">
        <f>'[25]07'!F34-'[25]09'!F34</f>
        <v>1465</v>
      </c>
    </row>
    <row r="35" spans="1:6" ht="18" customHeight="1">
      <c r="A35" s="353" t="s">
        <v>329</v>
      </c>
      <c r="B35" s="354">
        <f>'[25]07'!B35-'[25]09'!B35</f>
        <v>2452</v>
      </c>
      <c r="C35" s="354">
        <f>'[25]07'!C35-'[25]09'!C35</f>
        <v>2467</v>
      </c>
      <c r="D35" s="354">
        <f>'[25]07'!D35-'[25]09'!D35</f>
        <v>2460</v>
      </c>
      <c r="E35" s="354">
        <f>'[25]07'!E35-'[25]09'!E35</f>
        <v>2736</v>
      </c>
      <c r="F35">
        <f>'[25]07'!F35-'[25]09'!F35</f>
        <v>2776</v>
      </c>
    </row>
    <row r="36" spans="1:6" ht="18" customHeight="1">
      <c r="A36" s="353" t="s">
        <v>330</v>
      </c>
      <c r="B36" s="354">
        <f>'[25]07'!B36-'[25]09'!B36</f>
        <v>1834</v>
      </c>
      <c r="C36" s="354">
        <f>'[25]07'!C36-'[25]09'!C36</f>
        <v>1833</v>
      </c>
      <c r="D36" s="354">
        <f>'[25]07'!D36-'[25]09'!D36</f>
        <v>1811</v>
      </c>
      <c r="E36" s="354">
        <f>'[25]07'!E36-'[25]09'!E36</f>
        <v>2237</v>
      </c>
      <c r="F36">
        <f>'[25]07'!F36-'[25]09'!F36</f>
        <v>2255</v>
      </c>
    </row>
    <row r="37" spans="1:6" ht="18" customHeight="1">
      <c r="A37" s="353" t="s">
        <v>331</v>
      </c>
      <c r="B37" s="354">
        <f>'[25]07'!B37-'[25]09'!B37</f>
        <v>958</v>
      </c>
      <c r="C37" s="354">
        <f>'[25]07'!C37-'[25]09'!C37</f>
        <v>951</v>
      </c>
      <c r="D37" s="354">
        <f>'[25]07'!D37-'[25]09'!D37</f>
        <v>939</v>
      </c>
      <c r="E37" s="354">
        <f>'[25]07'!E37-'[25]09'!E37</f>
        <v>1055</v>
      </c>
      <c r="F37">
        <f>'[25]07'!F37-'[25]09'!F37</f>
        <v>1023</v>
      </c>
    </row>
    <row r="38" spans="1:6" ht="18" customHeight="1">
      <c r="A38" s="353" t="s">
        <v>332</v>
      </c>
      <c r="B38" s="354">
        <f>'[25]07'!B38-'[25]09'!B38</f>
        <v>2349</v>
      </c>
      <c r="C38" s="354">
        <f>'[25]07'!C38-'[25]09'!C38</f>
        <v>2513</v>
      </c>
      <c r="D38" s="354">
        <f>'[25]07'!D38-'[25]09'!D38</f>
        <v>2680</v>
      </c>
      <c r="E38" s="354">
        <f>'[25]07'!E38-'[25]09'!E38</f>
        <v>2927</v>
      </c>
      <c r="F38">
        <f>'[25]07'!F38-'[25]09'!F38</f>
        <v>2983</v>
      </c>
    </row>
    <row r="39" spans="1:6" ht="20.100000000000001" customHeight="1">
      <c r="A39" s="346"/>
      <c r="B39" s="788"/>
      <c r="C39" s="788"/>
      <c r="D39" s="788"/>
      <c r="E39" s="788"/>
    </row>
    <row r="40" spans="1:6" ht="20.100000000000001" customHeight="1">
      <c r="A40" s="346"/>
      <c r="B40" s="346"/>
      <c r="C40" s="346"/>
      <c r="D40" s="346"/>
    </row>
    <row r="41" spans="1:6" ht="20.100000000000001" customHeight="1">
      <c r="A41" s="346"/>
      <c r="B41" s="346"/>
      <c r="C41" s="346"/>
      <c r="D41" s="346"/>
    </row>
    <row r="42" spans="1:6" ht="20.100000000000001" customHeight="1">
      <c r="A42" s="346"/>
      <c r="B42" s="346"/>
      <c r="C42" s="346"/>
      <c r="D42" s="346"/>
    </row>
    <row r="43" spans="1:6" ht="20.100000000000001" customHeight="1">
      <c r="A43" s="346"/>
      <c r="B43" s="346"/>
      <c r="C43" s="346"/>
      <c r="D43" s="346"/>
    </row>
    <row r="44" spans="1:6" ht="20.100000000000001" customHeight="1">
      <c r="A44" s="346"/>
      <c r="B44" s="346"/>
      <c r="C44" s="346"/>
      <c r="D44" s="346"/>
    </row>
    <row r="45" spans="1:6" ht="20.100000000000001" customHeight="1">
      <c r="A45" s="346"/>
      <c r="B45" s="346"/>
      <c r="C45" s="346"/>
      <c r="D45" s="346"/>
    </row>
    <row r="46" spans="1:6" ht="20.100000000000001" customHeight="1">
      <c r="A46" s="346"/>
      <c r="B46" s="346"/>
      <c r="C46" s="346"/>
      <c r="D46" s="346"/>
    </row>
    <row r="47" spans="1:6" ht="20.100000000000001" customHeight="1">
      <c r="A47" s="346"/>
      <c r="B47" s="346"/>
      <c r="C47" s="346"/>
      <c r="D47" s="346"/>
    </row>
    <row r="48" spans="1:6" ht="20.100000000000001" customHeight="1">
      <c r="A48" s="346"/>
      <c r="B48" s="346"/>
      <c r="C48" s="346"/>
      <c r="D48" s="346"/>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E3" sqref="E3"/>
    </sheetView>
  </sheetViews>
  <sheetFormatPr defaultRowHeight="12.75"/>
  <cols>
    <col min="1" max="1" width="30.7109375" customWidth="1"/>
    <col min="2" max="5" width="11.28515625" customWidth="1"/>
    <col min="6" max="6" width="11.42578125" customWidth="1"/>
    <col min="255" max="255" width="45.7109375" customWidth="1"/>
    <col min="256" max="260" width="8.7109375" customWidth="1"/>
    <col min="511" max="511" width="45.7109375" customWidth="1"/>
    <col min="512" max="516" width="8.7109375" customWidth="1"/>
    <col min="767" max="767" width="45.7109375" customWidth="1"/>
    <col min="768" max="772" width="8.7109375" customWidth="1"/>
    <col min="1023" max="1023" width="45.7109375" customWidth="1"/>
    <col min="1024" max="1028" width="8.7109375" customWidth="1"/>
    <col min="1279" max="1279" width="45.7109375" customWidth="1"/>
    <col min="1280" max="1284" width="8.7109375" customWidth="1"/>
    <col min="1535" max="1535" width="45.7109375" customWidth="1"/>
    <col min="1536" max="1540" width="8.7109375" customWidth="1"/>
    <col min="1791" max="1791" width="45.7109375" customWidth="1"/>
    <col min="1792" max="1796" width="8.7109375" customWidth="1"/>
    <col min="2047" max="2047" width="45.7109375" customWidth="1"/>
    <col min="2048" max="2052" width="8.7109375" customWidth="1"/>
    <col min="2303" max="2303" width="45.7109375" customWidth="1"/>
    <col min="2304" max="2308" width="8.7109375" customWidth="1"/>
    <col min="2559" max="2559" width="45.7109375" customWidth="1"/>
    <col min="2560" max="2564" width="8.7109375" customWidth="1"/>
    <col min="2815" max="2815" width="45.7109375" customWidth="1"/>
    <col min="2816" max="2820" width="8.7109375" customWidth="1"/>
    <col min="3071" max="3071" width="45.7109375" customWidth="1"/>
    <col min="3072" max="3076" width="8.7109375" customWidth="1"/>
    <col min="3327" max="3327" width="45.7109375" customWidth="1"/>
    <col min="3328" max="3332" width="8.7109375" customWidth="1"/>
    <col min="3583" max="3583" width="45.7109375" customWidth="1"/>
    <col min="3584" max="3588" width="8.7109375" customWidth="1"/>
    <col min="3839" max="3839" width="45.7109375" customWidth="1"/>
    <col min="3840" max="3844" width="8.7109375" customWidth="1"/>
    <col min="4095" max="4095" width="45.7109375" customWidth="1"/>
    <col min="4096" max="4100" width="8.7109375" customWidth="1"/>
    <col min="4351" max="4351" width="45.7109375" customWidth="1"/>
    <col min="4352" max="4356" width="8.7109375" customWidth="1"/>
    <col min="4607" max="4607" width="45.7109375" customWidth="1"/>
    <col min="4608" max="4612" width="8.7109375" customWidth="1"/>
    <col min="4863" max="4863" width="45.7109375" customWidth="1"/>
    <col min="4864" max="4868" width="8.7109375" customWidth="1"/>
    <col min="5119" max="5119" width="45.7109375" customWidth="1"/>
    <col min="5120" max="5124" width="8.7109375" customWidth="1"/>
    <col min="5375" max="5375" width="45.7109375" customWidth="1"/>
    <col min="5376" max="5380" width="8.7109375" customWidth="1"/>
    <col min="5631" max="5631" width="45.7109375" customWidth="1"/>
    <col min="5632" max="5636" width="8.7109375" customWidth="1"/>
    <col min="5887" max="5887" width="45.7109375" customWidth="1"/>
    <col min="5888" max="5892" width="8.7109375" customWidth="1"/>
    <col min="6143" max="6143" width="45.7109375" customWidth="1"/>
    <col min="6144" max="6148" width="8.7109375" customWidth="1"/>
    <col min="6399" max="6399" width="45.7109375" customWidth="1"/>
    <col min="6400" max="6404" width="8.7109375" customWidth="1"/>
    <col min="6655" max="6655" width="45.7109375" customWidth="1"/>
    <col min="6656" max="6660" width="8.7109375" customWidth="1"/>
    <col min="6911" max="6911" width="45.7109375" customWidth="1"/>
    <col min="6912" max="6916" width="8.7109375" customWidth="1"/>
    <col min="7167" max="7167" width="45.7109375" customWidth="1"/>
    <col min="7168" max="7172" width="8.7109375" customWidth="1"/>
    <col min="7423" max="7423" width="45.7109375" customWidth="1"/>
    <col min="7424" max="7428" width="8.7109375" customWidth="1"/>
    <col min="7679" max="7679" width="45.7109375" customWidth="1"/>
    <col min="7680" max="7684" width="8.7109375" customWidth="1"/>
    <col min="7935" max="7935" width="45.7109375" customWidth="1"/>
    <col min="7936" max="7940" width="8.7109375" customWidth="1"/>
    <col min="8191" max="8191" width="45.7109375" customWidth="1"/>
    <col min="8192" max="8196" width="8.7109375" customWidth="1"/>
    <col min="8447" max="8447" width="45.7109375" customWidth="1"/>
    <col min="8448" max="8452" width="8.7109375" customWidth="1"/>
    <col min="8703" max="8703" width="45.7109375" customWidth="1"/>
    <col min="8704" max="8708" width="8.7109375" customWidth="1"/>
    <col min="8959" max="8959" width="45.7109375" customWidth="1"/>
    <col min="8960" max="8964" width="8.7109375" customWidth="1"/>
    <col min="9215" max="9215" width="45.7109375" customWidth="1"/>
    <col min="9216" max="9220" width="8.7109375" customWidth="1"/>
    <col min="9471" max="9471" width="45.7109375" customWidth="1"/>
    <col min="9472" max="9476" width="8.7109375" customWidth="1"/>
    <col min="9727" max="9727" width="45.7109375" customWidth="1"/>
    <col min="9728" max="9732" width="8.7109375" customWidth="1"/>
    <col min="9983" max="9983" width="45.7109375" customWidth="1"/>
    <col min="9984" max="9988" width="8.7109375" customWidth="1"/>
    <col min="10239" max="10239" width="45.7109375" customWidth="1"/>
    <col min="10240" max="10244" width="8.7109375" customWidth="1"/>
    <col min="10495" max="10495" width="45.7109375" customWidth="1"/>
    <col min="10496" max="10500" width="8.7109375" customWidth="1"/>
    <col min="10751" max="10751" width="45.7109375" customWidth="1"/>
    <col min="10752" max="10756" width="8.7109375" customWidth="1"/>
    <col min="11007" max="11007" width="45.7109375" customWidth="1"/>
    <col min="11008" max="11012" width="8.7109375" customWidth="1"/>
    <col min="11263" max="11263" width="45.7109375" customWidth="1"/>
    <col min="11264" max="11268" width="8.7109375" customWidth="1"/>
    <col min="11519" max="11519" width="45.7109375" customWidth="1"/>
    <col min="11520" max="11524" width="8.7109375" customWidth="1"/>
    <col min="11775" max="11775" width="45.7109375" customWidth="1"/>
    <col min="11776" max="11780" width="8.7109375" customWidth="1"/>
    <col min="12031" max="12031" width="45.7109375" customWidth="1"/>
    <col min="12032" max="12036" width="8.7109375" customWidth="1"/>
    <col min="12287" max="12287" width="45.7109375" customWidth="1"/>
    <col min="12288" max="12292" width="8.7109375" customWidth="1"/>
    <col min="12543" max="12543" width="45.7109375" customWidth="1"/>
    <col min="12544" max="12548" width="8.7109375" customWidth="1"/>
    <col min="12799" max="12799" width="45.7109375" customWidth="1"/>
    <col min="12800" max="12804" width="8.7109375" customWidth="1"/>
    <col min="13055" max="13055" width="45.7109375" customWidth="1"/>
    <col min="13056" max="13060" width="8.7109375" customWidth="1"/>
    <col min="13311" max="13311" width="45.7109375" customWidth="1"/>
    <col min="13312" max="13316" width="8.7109375" customWidth="1"/>
    <col min="13567" max="13567" width="45.7109375" customWidth="1"/>
    <col min="13568" max="13572" width="8.7109375" customWidth="1"/>
    <col min="13823" max="13823" width="45.7109375" customWidth="1"/>
    <col min="13824" max="13828" width="8.7109375" customWidth="1"/>
    <col min="14079" max="14079" width="45.7109375" customWidth="1"/>
    <col min="14080" max="14084" width="8.7109375" customWidth="1"/>
    <col min="14335" max="14335" width="45.7109375" customWidth="1"/>
    <col min="14336" max="14340" width="8.7109375" customWidth="1"/>
    <col min="14591" max="14591" width="45.7109375" customWidth="1"/>
    <col min="14592" max="14596" width="8.7109375" customWidth="1"/>
    <col min="14847" max="14847" width="45.7109375" customWidth="1"/>
    <col min="14848" max="14852" width="8.7109375" customWidth="1"/>
    <col min="15103" max="15103" width="45.7109375" customWidth="1"/>
    <col min="15104" max="15108" width="8.7109375" customWidth="1"/>
    <col min="15359" max="15359" width="45.7109375" customWidth="1"/>
    <col min="15360" max="15364" width="8.7109375" customWidth="1"/>
    <col min="15615" max="15615" width="45.7109375" customWidth="1"/>
    <col min="15616" max="15620" width="8.7109375" customWidth="1"/>
    <col min="15871" max="15871" width="45.7109375" customWidth="1"/>
    <col min="15872" max="15876" width="8.7109375" customWidth="1"/>
    <col min="16127" max="16127" width="45.7109375" customWidth="1"/>
    <col min="16128" max="16132" width="8.7109375" customWidth="1"/>
  </cols>
  <sheetData>
    <row r="1" spans="1:10" ht="20.100000000000001" customHeight="1">
      <c r="A1" s="359" t="s">
        <v>291</v>
      </c>
      <c r="B1" s="355"/>
      <c r="C1" s="355"/>
      <c r="D1" s="355"/>
      <c r="E1" s="355"/>
      <c r="F1" s="355"/>
      <c r="G1" s="355"/>
      <c r="H1" s="355"/>
      <c r="I1" s="355"/>
      <c r="J1" s="355"/>
    </row>
    <row r="2" spans="1:10" ht="20.100000000000001" customHeight="1">
      <c r="A2" s="359"/>
      <c r="B2" s="355"/>
      <c r="C2" s="355"/>
      <c r="D2" s="355"/>
      <c r="E2" s="355"/>
      <c r="F2" s="355"/>
      <c r="G2" s="355"/>
      <c r="H2" s="355"/>
      <c r="I2" s="355"/>
      <c r="J2" s="355"/>
    </row>
    <row r="3" spans="1:10" ht="20.100000000000001" customHeight="1">
      <c r="A3" s="356"/>
      <c r="B3" s="356"/>
      <c r="D3" s="932"/>
      <c r="E3" s="932" t="s">
        <v>77</v>
      </c>
      <c r="F3" s="355"/>
      <c r="G3" s="355"/>
      <c r="H3" s="355"/>
      <c r="I3" s="355"/>
      <c r="J3" s="355"/>
    </row>
    <row r="4" spans="1:10" ht="27" customHeight="1">
      <c r="A4" s="355"/>
      <c r="B4" s="783">
        <v>2015</v>
      </c>
      <c r="C4" s="783">
        <v>2016</v>
      </c>
      <c r="D4" s="783">
        <v>2017</v>
      </c>
      <c r="E4" s="783">
        <v>2018</v>
      </c>
      <c r="F4" s="591" t="s">
        <v>481</v>
      </c>
      <c r="G4" s="355"/>
      <c r="H4" s="355"/>
      <c r="I4" s="355"/>
      <c r="J4" s="355"/>
    </row>
    <row r="5" spans="1:10" ht="20.100000000000001" customHeight="1">
      <c r="A5" s="355"/>
      <c r="B5" s="355"/>
      <c r="C5" s="355"/>
      <c r="D5" s="355"/>
      <c r="E5" s="355"/>
      <c r="F5" s="355"/>
      <c r="G5" s="355"/>
      <c r="H5" s="355"/>
      <c r="I5" s="355"/>
      <c r="J5" s="364"/>
    </row>
    <row r="6" spans="1:10" s="655" customFormat="1" ht="19.5" customHeight="1">
      <c r="A6" s="358" t="s">
        <v>60</v>
      </c>
      <c r="B6" s="654">
        <f t="shared" ref="B6:D6" si="0">SUM(B8:B38)</f>
        <v>67366</v>
      </c>
      <c r="C6" s="654">
        <f t="shared" si="0"/>
        <v>68144</v>
      </c>
      <c r="D6" s="654">
        <f t="shared" si="0"/>
        <v>69134</v>
      </c>
      <c r="E6" s="654">
        <f>SUM(E8:E38)</f>
        <v>68801</v>
      </c>
      <c r="F6" s="654">
        <f>SUM(F8:F38)</f>
        <v>70345</v>
      </c>
      <c r="G6" s="358"/>
      <c r="H6" s="358"/>
      <c r="I6" s="358"/>
      <c r="J6" s="651"/>
    </row>
    <row r="7" spans="1:10" ht="19.5" customHeight="1">
      <c r="A7" s="357" t="s">
        <v>2</v>
      </c>
      <c r="B7" s="363"/>
      <c r="C7" s="363"/>
      <c r="D7" s="363"/>
      <c r="E7" s="363"/>
      <c r="F7" s="355"/>
      <c r="G7" s="355"/>
      <c r="H7" s="355"/>
      <c r="I7" s="355"/>
      <c r="J7" s="364"/>
    </row>
    <row r="8" spans="1:10" ht="18" customHeight="1">
      <c r="A8" s="360" t="s">
        <v>302</v>
      </c>
      <c r="B8" s="363">
        <v>4809</v>
      </c>
      <c r="C8" s="363">
        <v>4947</v>
      </c>
      <c r="D8" s="363">
        <v>5097</v>
      </c>
      <c r="E8" s="363">
        <v>5192</v>
      </c>
      <c r="F8" s="355">
        <v>5295</v>
      </c>
      <c r="G8" s="355"/>
      <c r="H8" s="355"/>
      <c r="I8" s="355"/>
      <c r="J8" s="364"/>
    </row>
    <row r="9" spans="1:10" ht="18" customHeight="1">
      <c r="A9" s="360" t="s">
        <v>303</v>
      </c>
      <c r="B9" s="363">
        <f>'[26]nam 2015'!$R$13</f>
        <v>1095</v>
      </c>
      <c r="C9" s="363">
        <v>1104</v>
      </c>
      <c r="D9" s="363">
        <v>1127</v>
      </c>
      <c r="E9" s="785">
        <v>1330</v>
      </c>
      <c r="F9" s="355">
        <v>1355</v>
      </c>
      <c r="G9" s="355"/>
      <c r="H9" s="355"/>
      <c r="I9" s="355"/>
      <c r="J9" s="364"/>
    </row>
    <row r="10" spans="1:10" ht="18" customHeight="1">
      <c r="A10" s="360" t="s">
        <v>304</v>
      </c>
      <c r="B10" s="363">
        <v>1616</v>
      </c>
      <c r="C10" s="363">
        <v>1630</v>
      </c>
      <c r="D10" s="363">
        <v>1658</v>
      </c>
      <c r="E10" s="784">
        <v>1884</v>
      </c>
      <c r="F10" s="355">
        <v>1915</v>
      </c>
      <c r="G10" s="355"/>
      <c r="H10" s="355"/>
      <c r="I10" s="355"/>
      <c r="J10" s="364"/>
    </row>
    <row r="11" spans="1:10" ht="18" customHeight="1">
      <c r="A11" s="360" t="s">
        <v>305</v>
      </c>
      <c r="B11" s="363">
        <v>1875</v>
      </c>
      <c r="C11" s="363">
        <v>1869</v>
      </c>
      <c r="D11" s="363">
        <v>1866</v>
      </c>
      <c r="E11" s="784">
        <v>1752</v>
      </c>
      <c r="F11" s="355">
        <v>1786</v>
      </c>
      <c r="G11" s="355"/>
      <c r="H11" s="355"/>
      <c r="I11" s="355"/>
      <c r="J11" s="364"/>
    </row>
    <row r="12" spans="1:10" ht="18" customHeight="1">
      <c r="A12" s="360" t="s">
        <v>306</v>
      </c>
      <c r="B12" s="363">
        <v>2120</v>
      </c>
      <c r="C12" s="363">
        <v>2144</v>
      </c>
      <c r="D12" s="363">
        <v>2151</v>
      </c>
      <c r="E12" s="784">
        <v>2058</v>
      </c>
      <c r="F12" s="355">
        <v>2137</v>
      </c>
      <c r="G12" s="355"/>
      <c r="H12" s="355"/>
      <c r="I12" s="355"/>
      <c r="J12" s="364"/>
    </row>
    <row r="13" spans="1:10" ht="18" customHeight="1">
      <c r="A13" s="360" t="s">
        <v>307</v>
      </c>
      <c r="B13" s="363">
        <v>2574</v>
      </c>
      <c r="C13" s="363">
        <v>2578</v>
      </c>
      <c r="D13" s="363">
        <v>2600</v>
      </c>
      <c r="E13" s="784">
        <v>2532</v>
      </c>
      <c r="F13" s="355">
        <v>2592</v>
      </c>
      <c r="G13" s="355"/>
      <c r="H13" s="355"/>
      <c r="I13" s="355"/>
      <c r="J13" s="364"/>
    </row>
    <row r="14" spans="1:10" ht="18" customHeight="1">
      <c r="A14" s="360" t="s">
        <v>308</v>
      </c>
      <c r="B14" s="363">
        <v>2514</v>
      </c>
      <c r="C14" s="363">
        <v>2532</v>
      </c>
      <c r="D14" s="363">
        <v>2563</v>
      </c>
      <c r="E14" s="784">
        <v>2469</v>
      </c>
      <c r="F14" s="355">
        <v>2512</v>
      </c>
      <c r="G14" s="355"/>
      <c r="H14" s="355"/>
      <c r="I14" s="355"/>
      <c r="J14" s="364"/>
    </row>
    <row r="15" spans="1:10" ht="18" customHeight="1">
      <c r="A15" s="360" t="s">
        <v>309</v>
      </c>
      <c r="B15" s="363">
        <v>1674</v>
      </c>
      <c r="C15" s="363">
        <v>1670</v>
      </c>
      <c r="D15" s="363">
        <v>1684</v>
      </c>
      <c r="E15" s="784">
        <v>1776</v>
      </c>
      <c r="F15" s="355">
        <v>1778</v>
      </c>
      <c r="G15" s="355"/>
      <c r="H15" s="355"/>
      <c r="I15" s="355"/>
      <c r="J15" s="364"/>
    </row>
    <row r="16" spans="1:10" ht="18" customHeight="1">
      <c r="A16" s="360" t="s">
        <v>310</v>
      </c>
      <c r="B16" s="363">
        <v>1779</v>
      </c>
      <c r="C16" s="363">
        <v>1797</v>
      </c>
      <c r="D16" s="363">
        <v>1815</v>
      </c>
      <c r="E16" s="784">
        <v>1890</v>
      </c>
      <c r="F16" s="355">
        <v>1956</v>
      </c>
      <c r="G16" s="355"/>
      <c r="H16" s="355"/>
      <c r="I16" s="355"/>
      <c r="J16" s="364"/>
    </row>
    <row r="17" spans="1:10" ht="18" customHeight="1">
      <c r="A17" s="360" t="s">
        <v>311</v>
      </c>
      <c r="B17" s="363">
        <v>1767</v>
      </c>
      <c r="C17" s="363">
        <v>1798</v>
      </c>
      <c r="D17" s="363">
        <v>1829</v>
      </c>
      <c r="E17" s="784">
        <v>1867</v>
      </c>
      <c r="F17" s="355">
        <v>1899</v>
      </c>
      <c r="G17" s="355"/>
      <c r="H17" s="355"/>
      <c r="I17" s="355"/>
      <c r="J17" s="364"/>
    </row>
    <row r="18" spans="1:10" ht="18" customHeight="1">
      <c r="A18" s="360" t="s">
        <v>312</v>
      </c>
      <c r="B18" s="363">
        <v>2795</v>
      </c>
      <c r="C18" s="363">
        <v>2850</v>
      </c>
      <c r="D18" s="363">
        <v>2921</v>
      </c>
      <c r="E18" s="784">
        <v>3007</v>
      </c>
      <c r="F18" s="355">
        <v>3100</v>
      </c>
      <c r="G18" s="355"/>
      <c r="H18" s="355"/>
      <c r="I18" s="355"/>
      <c r="J18" s="364"/>
    </row>
    <row r="19" spans="1:10" ht="18" customHeight="1">
      <c r="A19" s="360" t="s">
        <v>313</v>
      </c>
      <c r="B19" s="363">
        <v>1547</v>
      </c>
      <c r="C19" s="363">
        <v>1556</v>
      </c>
      <c r="D19" s="363">
        <v>1578</v>
      </c>
      <c r="E19" s="784">
        <v>1536</v>
      </c>
      <c r="F19" s="355">
        <v>1559</v>
      </c>
      <c r="G19" s="355"/>
      <c r="H19" s="355"/>
      <c r="I19" s="355"/>
      <c r="J19" s="364"/>
    </row>
    <row r="20" spans="1:10" ht="18" customHeight="1">
      <c r="A20" s="361" t="s">
        <v>314</v>
      </c>
      <c r="B20" s="363">
        <v>990</v>
      </c>
      <c r="C20" s="363">
        <v>984</v>
      </c>
      <c r="D20" s="363">
        <v>989</v>
      </c>
      <c r="E20" s="784">
        <v>1110</v>
      </c>
      <c r="F20" s="355">
        <v>1122</v>
      </c>
      <c r="G20" s="355"/>
      <c r="H20" s="355"/>
      <c r="I20" s="355"/>
      <c r="J20" s="364"/>
    </row>
    <row r="21" spans="1:10" ht="18" customHeight="1">
      <c r="A21" s="362" t="s">
        <v>315</v>
      </c>
      <c r="B21" s="363">
        <v>1744</v>
      </c>
      <c r="C21" s="363">
        <v>1769</v>
      </c>
      <c r="D21" s="363">
        <v>1799</v>
      </c>
      <c r="E21" s="784">
        <v>1784</v>
      </c>
      <c r="F21" s="355">
        <v>1837</v>
      </c>
      <c r="G21" s="355"/>
      <c r="H21" s="355"/>
      <c r="I21" s="355"/>
      <c r="J21" s="364"/>
    </row>
    <row r="22" spans="1:10" ht="18" customHeight="1">
      <c r="A22" s="362" t="s">
        <v>316</v>
      </c>
      <c r="B22" s="363">
        <v>2346</v>
      </c>
      <c r="C22" s="363">
        <v>2352</v>
      </c>
      <c r="D22" s="363">
        <v>2370</v>
      </c>
      <c r="E22" s="784">
        <v>2628</v>
      </c>
      <c r="F22" s="355">
        <v>2686</v>
      </c>
      <c r="G22" s="355"/>
      <c r="H22" s="355"/>
      <c r="I22" s="355"/>
      <c r="J22" s="364"/>
    </row>
    <row r="23" spans="1:10" ht="18" customHeight="1">
      <c r="A23" s="362" t="s">
        <v>317</v>
      </c>
      <c r="B23" s="363">
        <v>2437</v>
      </c>
      <c r="C23" s="363">
        <v>2462</v>
      </c>
      <c r="D23" s="363">
        <v>2502</v>
      </c>
      <c r="E23" s="784">
        <v>2495</v>
      </c>
      <c r="F23" s="355">
        <v>2526</v>
      </c>
      <c r="G23" s="355"/>
      <c r="H23" s="355"/>
      <c r="I23" s="355"/>
      <c r="J23" s="364"/>
    </row>
    <row r="24" spans="1:10" ht="18" customHeight="1">
      <c r="A24" s="362" t="s">
        <v>318</v>
      </c>
      <c r="B24" s="363">
        <v>1928</v>
      </c>
      <c r="C24" s="363">
        <v>1960</v>
      </c>
      <c r="D24" s="363">
        <v>2005</v>
      </c>
      <c r="E24" s="784">
        <v>2024</v>
      </c>
      <c r="F24" s="355">
        <v>1988</v>
      </c>
      <c r="G24" s="355"/>
      <c r="H24" s="355"/>
      <c r="I24" s="355"/>
      <c r="J24" s="364"/>
    </row>
    <row r="25" spans="1:10" ht="18" customHeight="1">
      <c r="A25" s="362" t="s">
        <v>319</v>
      </c>
      <c r="B25" s="363">
        <v>2090</v>
      </c>
      <c r="C25" s="363">
        <v>2125</v>
      </c>
      <c r="D25" s="363">
        <v>2164</v>
      </c>
      <c r="E25" s="784">
        <v>2208</v>
      </c>
      <c r="F25" s="355">
        <v>2251</v>
      </c>
      <c r="G25" s="355"/>
      <c r="H25" s="355"/>
      <c r="I25" s="355"/>
      <c r="J25" s="364"/>
    </row>
    <row r="26" spans="1:10" ht="18" customHeight="1">
      <c r="A26" s="362" t="s">
        <v>320</v>
      </c>
      <c r="B26" s="363">
        <v>2602</v>
      </c>
      <c r="C26" s="363">
        <v>2628</v>
      </c>
      <c r="D26" s="363">
        <v>2668</v>
      </c>
      <c r="E26" s="784">
        <v>2321</v>
      </c>
      <c r="F26" s="355">
        <v>2320</v>
      </c>
      <c r="G26" s="355"/>
      <c r="H26" s="355"/>
      <c r="I26" s="355"/>
      <c r="J26" s="364"/>
    </row>
    <row r="27" spans="1:10" ht="18" customHeight="1">
      <c r="A27" s="362" t="s">
        <v>321</v>
      </c>
      <c r="B27" s="363">
        <v>2993</v>
      </c>
      <c r="C27" s="363">
        <v>3027</v>
      </c>
      <c r="D27" s="363">
        <v>3060</v>
      </c>
      <c r="E27" s="784">
        <v>2974</v>
      </c>
      <c r="F27" s="355">
        <v>3004</v>
      </c>
      <c r="G27" s="355"/>
      <c r="H27" s="355"/>
      <c r="I27" s="355"/>
      <c r="J27" s="364"/>
    </row>
    <row r="28" spans="1:10" ht="18" customHeight="1">
      <c r="A28" s="362" t="s">
        <v>322</v>
      </c>
      <c r="B28" s="363">
        <v>2371</v>
      </c>
      <c r="C28" s="363">
        <v>2400</v>
      </c>
      <c r="D28" s="363">
        <v>2420</v>
      </c>
      <c r="E28" s="784">
        <v>2366</v>
      </c>
      <c r="F28" s="355">
        <v>2427</v>
      </c>
      <c r="G28" s="355"/>
      <c r="H28" s="355"/>
      <c r="I28" s="355"/>
      <c r="J28" s="364"/>
    </row>
    <row r="29" spans="1:10" ht="18" customHeight="1">
      <c r="A29" s="362" t="s">
        <v>323</v>
      </c>
      <c r="B29" s="363">
        <v>1572</v>
      </c>
      <c r="C29" s="363">
        <v>1614</v>
      </c>
      <c r="D29" s="363">
        <v>1670</v>
      </c>
      <c r="E29" s="784">
        <v>1690</v>
      </c>
      <c r="F29" s="355">
        <v>1734</v>
      </c>
      <c r="G29" s="355"/>
      <c r="H29" s="355"/>
      <c r="I29" s="355"/>
      <c r="J29" s="364"/>
    </row>
    <row r="30" spans="1:10" ht="18" customHeight="1">
      <c r="A30" s="362" t="s">
        <v>324</v>
      </c>
      <c r="B30" s="363">
        <v>2862</v>
      </c>
      <c r="C30" s="363">
        <v>2977</v>
      </c>
      <c r="D30" s="363">
        <v>3055</v>
      </c>
      <c r="E30" s="784">
        <v>2977</v>
      </c>
      <c r="F30" s="355">
        <v>3172</v>
      </c>
      <c r="G30" s="355"/>
      <c r="H30" s="355"/>
      <c r="I30" s="355"/>
      <c r="J30" s="364"/>
    </row>
    <row r="31" spans="1:10" ht="18" customHeight="1">
      <c r="A31" s="362" t="s">
        <v>325</v>
      </c>
      <c r="B31" s="363">
        <v>1427</v>
      </c>
      <c r="C31" s="363">
        <v>1433</v>
      </c>
      <c r="D31" s="363">
        <v>1457</v>
      </c>
      <c r="E31" s="784">
        <v>1541</v>
      </c>
      <c r="F31" s="355">
        <v>1581</v>
      </c>
      <c r="G31" s="355"/>
      <c r="H31" s="355"/>
      <c r="I31" s="355"/>
      <c r="J31" s="364"/>
    </row>
    <row r="32" spans="1:10" ht="18" customHeight="1">
      <c r="A32" s="362" t="s">
        <v>326</v>
      </c>
      <c r="B32" s="363">
        <v>2596</v>
      </c>
      <c r="C32" s="363">
        <v>2618</v>
      </c>
      <c r="D32" s="363">
        <v>2656</v>
      </c>
      <c r="E32" s="784">
        <v>2452</v>
      </c>
      <c r="F32" s="355">
        <v>2452</v>
      </c>
      <c r="G32" s="355"/>
      <c r="H32" s="355"/>
      <c r="I32" s="355"/>
      <c r="J32" s="364"/>
    </row>
    <row r="33" spans="1:10" ht="18" customHeight="1">
      <c r="A33" s="362" t="s">
        <v>327</v>
      </c>
      <c r="B33" s="363">
        <v>3496</v>
      </c>
      <c r="C33" s="363">
        <v>3645</v>
      </c>
      <c r="D33" s="363">
        <v>3778</v>
      </c>
      <c r="E33" s="784">
        <v>3724</v>
      </c>
      <c r="F33" s="355">
        <v>3924</v>
      </c>
      <c r="G33" s="355"/>
      <c r="H33" s="355"/>
      <c r="I33" s="355"/>
      <c r="J33" s="364"/>
    </row>
    <row r="34" spans="1:10" ht="18" customHeight="1">
      <c r="A34" s="362" t="s">
        <v>328</v>
      </c>
      <c r="B34" s="363">
        <v>1473</v>
      </c>
      <c r="C34" s="363">
        <v>1483</v>
      </c>
      <c r="D34" s="363">
        <v>1494</v>
      </c>
      <c r="E34" s="784">
        <v>1449</v>
      </c>
      <c r="F34" s="355">
        <v>1477</v>
      </c>
      <c r="G34" s="355"/>
      <c r="H34" s="355"/>
      <c r="I34" s="355"/>
      <c r="J34" s="364"/>
    </row>
    <row r="35" spans="1:10" ht="18" customHeight="1">
      <c r="A35" s="362" t="s">
        <v>329</v>
      </c>
      <c r="B35" s="363">
        <v>2324</v>
      </c>
      <c r="C35" s="363">
        <v>2382</v>
      </c>
      <c r="D35" s="363">
        <v>2444</v>
      </c>
      <c r="E35" s="784">
        <v>2278</v>
      </c>
      <c r="F35" s="355">
        <v>2326</v>
      </c>
      <c r="G35" s="355"/>
      <c r="H35" s="355"/>
      <c r="I35" s="355"/>
      <c r="J35" s="355"/>
    </row>
    <row r="36" spans="1:10" ht="18" customHeight="1">
      <c r="A36" s="362" t="s">
        <v>330</v>
      </c>
      <c r="B36" s="363">
        <v>2247</v>
      </c>
      <c r="C36" s="363">
        <v>2264</v>
      </c>
      <c r="D36" s="363">
        <v>2283</v>
      </c>
      <c r="E36" s="784">
        <v>1973</v>
      </c>
      <c r="F36" s="355">
        <v>1987</v>
      </c>
      <c r="G36" s="355"/>
      <c r="H36" s="355"/>
      <c r="I36" s="355"/>
      <c r="J36" s="355"/>
    </row>
    <row r="37" spans="1:10" ht="18" customHeight="1">
      <c r="A37" s="362" t="s">
        <v>331</v>
      </c>
      <c r="B37" s="363">
        <v>966</v>
      </c>
      <c r="C37" s="363">
        <v>964</v>
      </c>
      <c r="D37" s="363">
        <v>974</v>
      </c>
      <c r="E37" s="784">
        <v>1035</v>
      </c>
      <c r="F37" s="355">
        <v>1117</v>
      </c>
      <c r="G37" s="355"/>
      <c r="H37" s="355"/>
      <c r="I37" s="355"/>
      <c r="J37" s="355"/>
    </row>
    <row r="38" spans="1:10" ht="18" customHeight="1">
      <c r="A38" s="362" t="s">
        <v>332</v>
      </c>
      <c r="B38" s="363">
        <v>2737</v>
      </c>
      <c r="C38" s="363">
        <v>2582</v>
      </c>
      <c r="D38" s="363">
        <v>2457</v>
      </c>
      <c r="E38" s="784">
        <v>2479</v>
      </c>
      <c r="F38" s="355">
        <v>2530</v>
      </c>
      <c r="G38" s="355"/>
      <c r="H38" s="355"/>
      <c r="I38" s="355"/>
      <c r="J38" s="355"/>
    </row>
    <row r="39" spans="1:10" ht="20.100000000000001" customHeight="1">
      <c r="A39" s="355"/>
      <c r="B39" s="789"/>
      <c r="C39" s="789"/>
      <c r="D39" s="789"/>
      <c r="E39" s="789"/>
      <c r="F39" s="355"/>
      <c r="G39" s="355"/>
      <c r="H39" s="355"/>
      <c r="I39" s="355"/>
      <c r="J39" s="355"/>
    </row>
    <row r="40" spans="1:10" ht="20.100000000000001" customHeight="1">
      <c r="A40" s="355"/>
      <c r="B40" s="355"/>
      <c r="C40" s="355"/>
      <c r="D40" s="355"/>
      <c r="E40" s="355"/>
      <c r="F40" s="355"/>
      <c r="G40" s="355"/>
      <c r="H40" s="355"/>
      <c r="I40" s="355"/>
      <c r="J40" s="355"/>
    </row>
    <row r="41" spans="1:10" ht="20.100000000000001" customHeight="1">
      <c r="A41" s="355"/>
      <c r="B41" s="355"/>
      <c r="C41" s="355"/>
      <c r="D41" s="355"/>
      <c r="E41" s="355"/>
      <c r="F41" s="355"/>
      <c r="G41" s="355"/>
      <c r="H41" s="355"/>
      <c r="I41" s="355"/>
      <c r="J41" s="355"/>
    </row>
    <row r="42" spans="1:10" ht="20.100000000000001" customHeight="1">
      <c r="A42" s="355"/>
      <c r="B42" s="355"/>
      <c r="C42" s="355"/>
      <c r="D42" s="355"/>
      <c r="E42" s="355"/>
      <c r="F42" s="355"/>
      <c r="G42" s="355"/>
      <c r="H42" s="355"/>
      <c r="I42" s="355"/>
      <c r="J42" s="355"/>
    </row>
    <row r="43" spans="1:10" ht="20.100000000000001" customHeight="1">
      <c r="A43" s="355"/>
      <c r="B43" s="355"/>
      <c r="C43" s="355"/>
      <c r="D43" s="355"/>
      <c r="E43" s="355"/>
      <c r="F43" s="355"/>
      <c r="G43" s="355"/>
      <c r="H43" s="355"/>
      <c r="I43" s="355"/>
      <c r="J43" s="355"/>
    </row>
    <row r="44" spans="1:10" ht="20.100000000000001" customHeight="1">
      <c r="A44" s="355"/>
      <c r="B44" s="355"/>
      <c r="C44" s="355"/>
      <c r="D44" s="355"/>
      <c r="E44" s="355"/>
      <c r="F44" s="355"/>
      <c r="G44" s="355"/>
      <c r="H44" s="355"/>
      <c r="I44" s="355"/>
      <c r="J44" s="355"/>
    </row>
    <row r="45" spans="1:10" ht="20.100000000000001" customHeight="1">
      <c r="A45" s="355"/>
      <c r="B45" s="355"/>
      <c r="C45" s="355"/>
      <c r="D45" s="355"/>
      <c r="E45" s="355"/>
      <c r="F45" s="355"/>
      <c r="G45" s="355"/>
      <c r="H45" s="355"/>
      <c r="I45" s="355"/>
      <c r="J45" s="355"/>
    </row>
    <row r="46" spans="1:10" ht="20.100000000000001" customHeight="1">
      <c r="A46" s="355"/>
      <c r="B46" s="355"/>
      <c r="C46" s="355"/>
      <c r="D46" s="355"/>
      <c r="E46" s="355"/>
      <c r="F46" s="355"/>
      <c r="G46" s="355"/>
      <c r="H46" s="355"/>
      <c r="I46" s="355"/>
      <c r="J46" s="355"/>
    </row>
    <row r="47" spans="1:10" ht="20.100000000000001" customHeight="1">
      <c r="A47" s="355"/>
      <c r="B47" s="355"/>
      <c r="C47" s="355"/>
      <c r="D47" s="355"/>
      <c r="E47" s="355"/>
      <c r="F47" s="355"/>
      <c r="G47" s="355"/>
      <c r="H47" s="355"/>
      <c r="I47" s="355"/>
      <c r="J47" s="355"/>
    </row>
    <row r="48" spans="1:10" ht="20.100000000000001" customHeight="1">
      <c r="A48" s="355"/>
      <c r="B48" s="355"/>
      <c r="C48" s="355"/>
      <c r="D48" s="355"/>
      <c r="E48" s="355"/>
      <c r="F48" s="355"/>
      <c r="G48" s="355"/>
      <c r="H48" s="355"/>
      <c r="I48" s="355"/>
      <c r="J48" s="355"/>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4" workbookViewId="0">
      <selection activeCell="D9" sqref="D9"/>
    </sheetView>
  </sheetViews>
  <sheetFormatPr defaultRowHeight="12.75"/>
  <cols>
    <col min="1" max="1" width="44.140625" style="69" customWidth="1"/>
    <col min="2" max="2" width="10" style="619" customWidth="1"/>
    <col min="3" max="4" width="16.5703125" style="69" customWidth="1"/>
    <col min="5" max="252" width="9.140625" style="69"/>
    <col min="253" max="253" width="44.140625" style="69" customWidth="1"/>
    <col min="254" max="254" width="10" style="69" customWidth="1"/>
    <col min="255" max="256" width="16.5703125" style="69" customWidth="1"/>
    <col min="257" max="508" width="9.140625" style="69"/>
    <col min="509" max="509" width="44.140625" style="69" customWidth="1"/>
    <col min="510" max="510" width="10" style="69" customWidth="1"/>
    <col min="511" max="512" width="16.5703125" style="69" customWidth="1"/>
    <col min="513" max="764" width="9.140625" style="69"/>
    <col min="765" max="765" width="44.140625" style="69" customWidth="1"/>
    <col min="766" max="766" width="10" style="69" customWidth="1"/>
    <col min="767" max="768" width="16.5703125" style="69" customWidth="1"/>
    <col min="769" max="1020" width="9.140625" style="69"/>
    <col min="1021" max="1021" width="44.140625" style="69" customWidth="1"/>
    <col min="1022" max="1022" width="10" style="69" customWidth="1"/>
    <col min="1023" max="1024" width="16.5703125" style="69" customWidth="1"/>
    <col min="1025" max="1276" width="9.140625" style="69"/>
    <col min="1277" max="1277" width="44.140625" style="69" customWidth="1"/>
    <col min="1278" max="1278" width="10" style="69" customWidth="1"/>
    <col min="1279" max="1280" width="16.5703125" style="69" customWidth="1"/>
    <col min="1281" max="1532" width="9.140625" style="69"/>
    <col min="1533" max="1533" width="44.140625" style="69" customWidth="1"/>
    <col min="1534" max="1534" width="10" style="69" customWidth="1"/>
    <col min="1535" max="1536" width="16.5703125" style="69" customWidth="1"/>
    <col min="1537" max="1788" width="9.140625" style="69"/>
    <col min="1789" max="1789" width="44.140625" style="69" customWidth="1"/>
    <col min="1790" max="1790" width="10" style="69" customWidth="1"/>
    <col min="1791" max="1792" width="16.5703125" style="69" customWidth="1"/>
    <col min="1793" max="2044" width="9.140625" style="69"/>
    <col min="2045" max="2045" width="44.140625" style="69" customWidth="1"/>
    <col min="2046" max="2046" width="10" style="69" customWidth="1"/>
    <col min="2047" max="2048" width="16.5703125" style="69" customWidth="1"/>
    <col min="2049" max="2300" width="9.140625" style="69"/>
    <col min="2301" max="2301" width="44.140625" style="69" customWidth="1"/>
    <col min="2302" max="2302" width="10" style="69" customWidth="1"/>
    <col min="2303" max="2304" width="16.5703125" style="69" customWidth="1"/>
    <col min="2305" max="2556" width="9.140625" style="69"/>
    <col min="2557" max="2557" width="44.140625" style="69" customWidth="1"/>
    <col min="2558" max="2558" width="10" style="69" customWidth="1"/>
    <col min="2559" max="2560" width="16.5703125" style="69" customWidth="1"/>
    <col min="2561" max="2812" width="9.140625" style="69"/>
    <col min="2813" max="2813" width="44.140625" style="69" customWidth="1"/>
    <col min="2814" max="2814" width="10" style="69" customWidth="1"/>
    <col min="2815" max="2816" width="16.5703125" style="69" customWidth="1"/>
    <col min="2817" max="3068" width="9.140625" style="69"/>
    <col min="3069" max="3069" width="44.140625" style="69" customWidth="1"/>
    <col min="3070" max="3070" width="10" style="69" customWidth="1"/>
    <col min="3071" max="3072" width="16.5703125" style="69" customWidth="1"/>
    <col min="3073" max="3324" width="9.140625" style="69"/>
    <col min="3325" max="3325" width="44.140625" style="69" customWidth="1"/>
    <col min="3326" max="3326" width="10" style="69" customWidth="1"/>
    <col min="3327" max="3328" width="16.5703125" style="69" customWidth="1"/>
    <col min="3329" max="3580" width="9.140625" style="69"/>
    <col min="3581" max="3581" width="44.140625" style="69" customWidth="1"/>
    <col min="3582" max="3582" width="10" style="69" customWidth="1"/>
    <col min="3583" max="3584" width="16.5703125" style="69" customWidth="1"/>
    <col min="3585" max="3836" width="9.140625" style="69"/>
    <col min="3837" max="3837" width="44.140625" style="69" customWidth="1"/>
    <col min="3838" max="3838" width="10" style="69" customWidth="1"/>
    <col min="3839" max="3840" width="16.5703125" style="69" customWidth="1"/>
    <col min="3841" max="4092" width="9.140625" style="69"/>
    <col min="4093" max="4093" width="44.140625" style="69" customWidth="1"/>
    <col min="4094" max="4094" width="10" style="69" customWidth="1"/>
    <col min="4095" max="4096" width="16.5703125" style="69" customWidth="1"/>
    <col min="4097" max="4348" width="9.140625" style="69"/>
    <col min="4349" max="4349" width="44.140625" style="69" customWidth="1"/>
    <col min="4350" max="4350" width="10" style="69" customWidth="1"/>
    <col min="4351" max="4352" width="16.5703125" style="69" customWidth="1"/>
    <col min="4353" max="4604" width="9.140625" style="69"/>
    <col min="4605" max="4605" width="44.140625" style="69" customWidth="1"/>
    <col min="4606" max="4606" width="10" style="69" customWidth="1"/>
    <col min="4607" max="4608" width="16.5703125" style="69" customWidth="1"/>
    <col min="4609" max="4860" width="9.140625" style="69"/>
    <col min="4861" max="4861" width="44.140625" style="69" customWidth="1"/>
    <col min="4862" max="4862" width="10" style="69" customWidth="1"/>
    <col min="4863" max="4864" width="16.5703125" style="69" customWidth="1"/>
    <col min="4865" max="5116" width="9.140625" style="69"/>
    <col min="5117" max="5117" width="44.140625" style="69" customWidth="1"/>
    <col min="5118" max="5118" width="10" style="69" customWidth="1"/>
    <col min="5119" max="5120" width="16.5703125" style="69" customWidth="1"/>
    <col min="5121" max="5372" width="9.140625" style="69"/>
    <col min="5373" max="5373" width="44.140625" style="69" customWidth="1"/>
    <col min="5374" max="5374" width="10" style="69" customWidth="1"/>
    <col min="5375" max="5376" width="16.5703125" style="69" customWidth="1"/>
    <col min="5377" max="5628" width="9.140625" style="69"/>
    <col min="5629" max="5629" width="44.140625" style="69" customWidth="1"/>
    <col min="5630" max="5630" width="10" style="69" customWidth="1"/>
    <col min="5631" max="5632" width="16.5703125" style="69" customWidth="1"/>
    <col min="5633" max="5884" width="9.140625" style="69"/>
    <col min="5885" max="5885" width="44.140625" style="69" customWidth="1"/>
    <col min="5886" max="5886" width="10" style="69" customWidth="1"/>
    <col min="5887" max="5888" width="16.5703125" style="69" customWidth="1"/>
    <col min="5889" max="6140" width="9.140625" style="69"/>
    <col min="6141" max="6141" width="44.140625" style="69" customWidth="1"/>
    <col min="6142" max="6142" width="10" style="69" customWidth="1"/>
    <col min="6143" max="6144" width="16.5703125" style="69" customWidth="1"/>
    <col min="6145" max="6396" width="9.140625" style="69"/>
    <col min="6397" max="6397" width="44.140625" style="69" customWidth="1"/>
    <col min="6398" max="6398" width="10" style="69" customWidth="1"/>
    <col min="6399" max="6400" width="16.5703125" style="69" customWidth="1"/>
    <col min="6401" max="6652" width="9.140625" style="69"/>
    <col min="6653" max="6653" width="44.140625" style="69" customWidth="1"/>
    <col min="6654" max="6654" width="10" style="69" customWidth="1"/>
    <col min="6655" max="6656" width="16.5703125" style="69" customWidth="1"/>
    <col min="6657" max="6908" width="9.140625" style="69"/>
    <col min="6909" max="6909" width="44.140625" style="69" customWidth="1"/>
    <col min="6910" max="6910" width="10" style="69" customWidth="1"/>
    <col min="6911" max="6912" width="16.5703125" style="69" customWidth="1"/>
    <col min="6913" max="7164" width="9.140625" style="69"/>
    <col min="7165" max="7165" width="44.140625" style="69" customWidth="1"/>
    <col min="7166" max="7166" width="10" style="69" customWidth="1"/>
    <col min="7167" max="7168" width="16.5703125" style="69" customWidth="1"/>
    <col min="7169" max="7420" width="9.140625" style="69"/>
    <col min="7421" max="7421" width="44.140625" style="69" customWidth="1"/>
    <col min="7422" max="7422" width="10" style="69" customWidth="1"/>
    <col min="7423" max="7424" width="16.5703125" style="69" customWidth="1"/>
    <col min="7425" max="7676" width="9.140625" style="69"/>
    <col min="7677" max="7677" width="44.140625" style="69" customWidth="1"/>
    <col min="7678" max="7678" width="10" style="69" customWidth="1"/>
    <col min="7679" max="7680" width="16.5703125" style="69" customWidth="1"/>
    <col min="7681" max="7932" width="9.140625" style="69"/>
    <col min="7933" max="7933" width="44.140625" style="69" customWidth="1"/>
    <col min="7934" max="7934" width="10" style="69" customWidth="1"/>
    <col min="7935" max="7936" width="16.5703125" style="69" customWidth="1"/>
    <col min="7937" max="8188" width="9.140625" style="69"/>
    <col min="8189" max="8189" width="44.140625" style="69" customWidth="1"/>
    <col min="8190" max="8190" width="10" style="69" customWidth="1"/>
    <col min="8191" max="8192" width="16.5703125" style="69" customWidth="1"/>
    <col min="8193" max="8444" width="9.140625" style="69"/>
    <col min="8445" max="8445" width="44.140625" style="69" customWidth="1"/>
    <col min="8446" max="8446" width="10" style="69" customWidth="1"/>
    <col min="8447" max="8448" width="16.5703125" style="69" customWidth="1"/>
    <col min="8449" max="8700" width="9.140625" style="69"/>
    <col min="8701" max="8701" width="44.140625" style="69" customWidth="1"/>
    <col min="8702" max="8702" width="10" style="69" customWidth="1"/>
    <col min="8703" max="8704" width="16.5703125" style="69" customWidth="1"/>
    <col min="8705" max="8956" width="9.140625" style="69"/>
    <col min="8957" max="8957" width="44.140625" style="69" customWidth="1"/>
    <col min="8958" max="8958" width="10" style="69" customWidth="1"/>
    <col min="8959" max="8960" width="16.5703125" style="69" customWidth="1"/>
    <col min="8961" max="9212" width="9.140625" style="69"/>
    <col min="9213" max="9213" width="44.140625" style="69" customWidth="1"/>
    <col min="9214" max="9214" width="10" style="69" customWidth="1"/>
    <col min="9215" max="9216" width="16.5703125" style="69" customWidth="1"/>
    <col min="9217" max="9468" width="9.140625" style="69"/>
    <col min="9469" max="9469" width="44.140625" style="69" customWidth="1"/>
    <col min="9470" max="9470" width="10" style="69" customWidth="1"/>
    <col min="9471" max="9472" width="16.5703125" style="69" customWidth="1"/>
    <col min="9473" max="9724" width="9.140625" style="69"/>
    <col min="9725" max="9725" width="44.140625" style="69" customWidth="1"/>
    <col min="9726" max="9726" width="10" style="69" customWidth="1"/>
    <col min="9727" max="9728" width="16.5703125" style="69" customWidth="1"/>
    <col min="9729" max="9980" width="9.140625" style="69"/>
    <col min="9981" max="9981" width="44.140625" style="69" customWidth="1"/>
    <col min="9982" max="9982" width="10" style="69" customWidth="1"/>
    <col min="9983" max="9984" width="16.5703125" style="69" customWidth="1"/>
    <col min="9985" max="10236" width="9.140625" style="69"/>
    <col min="10237" max="10237" width="44.140625" style="69" customWidth="1"/>
    <col min="10238" max="10238" width="10" style="69" customWidth="1"/>
    <col min="10239" max="10240" width="16.5703125" style="69" customWidth="1"/>
    <col min="10241" max="10492" width="9.140625" style="69"/>
    <col min="10493" max="10493" width="44.140625" style="69" customWidth="1"/>
    <col min="10494" max="10494" width="10" style="69" customWidth="1"/>
    <col min="10495" max="10496" width="16.5703125" style="69" customWidth="1"/>
    <col min="10497" max="10748" width="9.140625" style="69"/>
    <col min="10749" max="10749" width="44.140625" style="69" customWidth="1"/>
    <col min="10750" max="10750" width="10" style="69" customWidth="1"/>
    <col min="10751" max="10752" width="16.5703125" style="69" customWidth="1"/>
    <col min="10753" max="11004" width="9.140625" style="69"/>
    <col min="11005" max="11005" width="44.140625" style="69" customWidth="1"/>
    <col min="11006" max="11006" width="10" style="69" customWidth="1"/>
    <col min="11007" max="11008" width="16.5703125" style="69" customWidth="1"/>
    <col min="11009" max="11260" width="9.140625" style="69"/>
    <col min="11261" max="11261" width="44.140625" style="69" customWidth="1"/>
    <col min="11262" max="11262" width="10" style="69" customWidth="1"/>
    <col min="11263" max="11264" width="16.5703125" style="69" customWidth="1"/>
    <col min="11265" max="11516" width="9.140625" style="69"/>
    <col min="11517" max="11517" width="44.140625" style="69" customWidth="1"/>
    <col min="11518" max="11518" width="10" style="69" customWidth="1"/>
    <col min="11519" max="11520" width="16.5703125" style="69" customWidth="1"/>
    <col min="11521" max="11772" width="9.140625" style="69"/>
    <col min="11773" max="11773" width="44.140625" style="69" customWidth="1"/>
    <col min="11774" max="11774" width="10" style="69" customWidth="1"/>
    <col min="11775" max="11776" width="16.5703125" style="69" customWidth="1"/>
    <col min="11777" max="12028" width="9.140625" style="69"/>
    <col min="12029" max="12029" width="44.140625" style="69" customWidth="1"/>
    <col min="12030" max="12030" width="10" style="69" customWidth="1"/>
    <col min="12031" max="12032" width="16.5703125" style="69" customWidth="1"/>
    <col min="12033" max="12284" width="9.140625" style="69"/>
    <col min="12285" max="12285" width="44.140625" style="69" customWidth="1"/>
    <col min="12286" max="12286" width="10" style="69" customWidth="1"/>
    <col min="12287" max="12288" width="16.5703125" style="69" customWidth="1"/>
    <col min="12289" max="12540" width="9.140625" style="69"/>
    <col min="12541" max="12541" width="44.140625" style="69" customWidth="1"/>
    <col min="12542" max="12542" width="10" style="69" customWidth="1"/>
    <col min="12543" max="12544" width="16.5703125" style="69" customWidth="1"/>
    <col min="12545" max="12796" width="9.140625" style="69"/>
    <col min="12797" max="12797" width="44.140625" style="69" customWidth="1"/>
    <col min="12798" max="12798" width="10" style="69" customWidth="1"/>
    <col min="12799" max="12800" width="16.5703125" style="69" customWidth="1"/>
    <col min="12801" max="13052" width="9.140625" style="69"/>
    <col min="13053" max="13053" width="44.140625" style="69" customWidth="1"/>
    <col min="13054" max="13054" width="10" style="69" customWidth="1"/>
    <col min="13055" max="13056" width="16.5703125" style="69" customWidth="1"/>
    <col min="13057" max="13308" width="9.140625" style="69"/>
    <col min="13309" max="13309" width="44.140625" style="69" customWidth="1"/>
    <col min="13310" max="13310" width="10" style="69" customWidth="1"/>
    <col min="13311" max="13312" width="16.5703125" style="69" customWidth="1"/>
    <col min="13313" max="13564" width="9.140625" style="69"/>
    <col min="13565" max="13565" width="44.140625" style="69" customWidth="1"/>
    <col min="13566" max="13566" width="10" style="69" customWidth="1"/>
    <col min="13567" max="13568" width="16.5703125" style="69" customWidth="1"/>
    <col min="13569" max="13820" width="9.140625" style="69"/>
    <col min="13821" max="13821" width="44.140625" style="69" customWidth="1"/>
    <col min="13822" max="13822" width="10" style="69" customWidth="1"/>
    <col min="13823" max="13824" width="16.5703125" style="69" customWidth="1"/>
    <col min="13825" max="14076" width="9.140625" style="69"/>
    <col min="14077" max="14077" width="44.140625" style="69" customWidth="1"/>
    <col min="14078" max="14078" width="10" style="69" customWidth="1"/>
    <col min="14079" max="14080" width="16.5703125" style="69" customWidth="1"/>
    <col min="14081" max="14332" width="9.140625" style="69"/>
    <col min="14333" max="14333" width="44.140625" style="69" customWidth="1"/>
    <col min="14334" max="14334" width="10" style="69" customWidth="1"/>
    <col min="14335" max="14336" width="16.5703125" style="69" customWidth="1"/>
    <col min="14337" max="14588" width="9.140625" style="69"/>
    <col min="14589" max="14589" width="44.140625" style="69" customWidth="1"/>
    <col min="14590" max="14590" width="10" style="69" customWidth="1"/>
    <col min="14591" max="14592" width="16.5703125" style="69" customWidth="1"/>
    <col min="14593" max="14844" width="9.140625" style="69"/>
    <col min="14845" max="14845" width="44.140625" style="69" customWidth="1"/>
    <col min="14846" max="14846" width="10" style="69" customWidth="1"/>
    <col min="14847" max="14848" width="16.5703125" style="69" customWidth="1"/>
    <col min="14849" max="15100" width="9.140625" style="69"/>
    <col min="15101" max="15101" width="44.140625" style="69" customWidth="1"/>
    <col min="15102" max="15102" width="10" style="69" customWidth="1"/>
    <col min="15103" max="15104" width="16.5703125" style="69" customWidth="1"/>
    <col min="15105" max="15356" width="9.140625" style="69"/>
    <col min="15357" max="15357" width="44.140625" style="69" customWidth="1"/>
    <col min="15358" max="15358" width="10" style="69" customWidth="1"/>
    <col min="15359" max="15360" width="16.5703125" style="69" customWidth="1"/>
    <col min="15361" max="15612" width="9.140625" style="69"/>
    <col min="15613" max="15613" width="44.140625" style="69" customWidth="1"/>
    <col min="15614" max="15614" width="10" style="69" customWidth="1"/>
    <col min="15615" max="15616" width="16.5703125" style="69" customWidth="1"/>
    <col min="15617" max="15868" width="9.140625" style="69"/>
    <col min="15869" max="15869" width="44.140625" style="69" customWidth="1"/>
    <col min="15870" max="15870" width="10" style="69" customWidth="1"/>
    <col min="15871" max="15872" width="16.5703125" style="69" customWidth="1"/>
    <col min="15873" max="16124" width="9.140625" style="69"/>
    <col min="16125" max="16125" width="44.140625" style="69" customWidth="1"/>
    <col min="16126" max="16126" width="10" style="69" customWidth="1"/>
    <col min="16127" max="16128" width="16.5703125" style="69" customWidth="1"/>
    <col min="16129" max="16384" width="9.140625" style="69"/>
  </cols>
  <sheetData>
    <row r="1" spans="1:5" ht="20.100000000000001" customHeight="1">
      <c r="A1" s="383" t="s">
        <v>292</v>
      </c>
      <c r="B1" s="624"/>
      <c r="C1" s="381"/>
      <c r="D1" s="381"/>
    </row>
    <row r="2" spans="1:5" ht="20.100000000000001" customHeight="1">
      <c r="A2" s="382"/>
      <c r="B2" s="624"/>
      <c r="C2" s="381"/>
      <c r="D2" s="381"/>
    </row>
    <row r="3" spans="1:5" ht="20.100000000000001" customHeight="1">
      <c r="A3" s="382"/>
      <c r="B3" s="624"/>
      <c r="C3" s="381"/>
      <c r="D3" s="381"/>
    </row>
    <row r="4" spans="1:5" ht="20.100000000000001" customHeight="1">
      <c r="A4" s="380"/>
      <c r="B4" s="623"/>
      <c r="C4" s="379"/>
      <c r="D4" s="368" t="s">
        <v>80</v>
      </c>
    </row>
    <row r="5" spans="1:5" ht="20.100000000000001" customHeight="1">
      <c r="A5" s="895"/>
      <c r="B5" s="1013" t="s">
        <v>79</v>
      </c>
      <c r="C5" s="1011" t="s">
        <v>78</v>
      </c>
      <c r="D5" s="1012"/>
    </row>
    <row r="6" spans="1:5" ht="20.100000000000001" customHeight="1">
      <c r="A6" s="377"/>
      <c r="B6" s="1014"/>
      <c r="C6" s="378" t="s">
        <v>70</v>
      </c>
      <c r="D6" s="378" t="s">
        <v>69</v>
      </c>
    </row>
    <row r="7" spans="1:5" ht="20.100000000000001" customHeight="1">
      <c r="A7" s="377"/>
      <c r="B7" s="622"/>
      <c r="C7" s="376"/>
      <c r="D7" s="376"/>
    </row>
    <row r="8" spans="1:5" ht="20.100000000000001" customHeight="1">
      <c r="A8" s="375"/>
      <c r="B8" s="621"/>
      <c r="C8" s="374"/>
      <c r="D8" s="373"/>
    </row>
    <row r="9" spans="1:5" ht="29.25" customHeight="1">
      <c r="A9" s="367">
        <v>2015</v>
      </c>
      <c r="B9" s="417">
        <v>97.76</v>
      </c>
      <c r="C9" s="790">
        <v>101.52</v>
      </c>
      <c r="D9" s="790">
        <v>97.47</v>
      </c>
      <c r="E9" s="417"/>
    </row>
    <row r="10" spans="1:5" ht="29.25" customHeight="1">
      <c r="A10" s="367">
        <v>2016</v>
      </c>
      <c r="B10" s="417">
        <v>96.56</v>
      </c>
      <c r="C10" s="790">
        <v>98.2</v>
      </c>
      <c r="D10" s="790">
        <v>96.43</v>
      </c>
      <c r="E10" s="417"/>
    </row>
    <row r="11" spans="1:5" ht="29.25" customHeight="1">
      <c r="A11" s="370">
        <v>2017</v>
      </c>
      <c r="B11" s="417">
        <v>94.7</v>
      </c>
      <c r="C11" s="790">
        <v>96.59</v>
      </c>
      <c r="D11" s="790">
        <v>94.55</v>
      </c>
      <c r="E11" s="417"/>
    </row>
    <row r="12" spans="1:5" ht="29.25" customHeight="1">
      <c r="A12" s="370">
        <v>2018</v>
      </c>
      <c r="B12" s="417">
        <v>100.11</v>
      </c>
      <c r="C12" s="790">
        <v>96.59</v>
      </c>
      <c r="D12" s="790">
        <v>100.4</v>
      </c>
      <c r="E12" s="787"/>
    </row>
    <row r="13" spans="1:5" ht="32.25" customHeight="1">
      <c r="A13" s="370" t="s">
        <v>482</v>
      </c>
      <c r="B13" s="787">
        <v>99.61</v>
      </c>
      <c r="C13" s="369">
        <v>99.8</v>
      </c>
      <c r="D13" s="369">
        <v>99.6</v>
      </c>
    </row>
    <row r="14" spans="1:5" ht="20.100000000000001" customHeight="1">
      <c r="A14" s="372"/>
      <c r="B14" s="620"/>
      <c r="C14" s="369"/>
      <c r="D14" s="371"/>
    </row>
    <row r="15" spans="1:5" ht="20.100000000000001" customHeight="1">
      <c r="A15" s="366"/>
      <c r="B15" s="620"/>
      <c r="C15" s="369"/>
      <c r="D15" s="369"/>
    </row>
    <row r="16" spans="1:5" ht="19.5" customHeight="1">
      <c r="A16" s="366"/>
      <c r="B16" s="620"/>
      <c r="C16" s="369"/>
      <c r="D16" s="369"/>
    </row>
    <row r="17" spans="1:4" ht="19.5" customHeight="1">
      <c r="A17" s="366"/>
      <c r="B17" s="620"/>
      <c r="C17" s="369"/>
      <c r="D17" s="369"/>
    </row>
    <row r="18" spans="1:4" ht="19.5" customHeight="1">
      <c r="A18" s="366"/>
      <c r="B18" s="620"/>
      <c r="C18" s="369"/>
      <c r="D18" s="369"/>
    </row>
    <row r="19" spans="1:4" ht="19.5" customHeight="1">
      <c r="A19" s="366"/>
      <c r="B19" s="620"/>
      <c r="C19" s="369"/>
      <c r="D19" s="369"/>
    </row>
    <row r="20" spans="1:4" ht="19.5" customHeight="1">
      <c r="A20" s="366"/>
      <c r="B20" s="620"/>
      <c r="C20" s="369"/>
      <c r="D20" s="369"/>
    </row>
    <row r="21" spans="1:4" ht="19.5" customHeight="1">
      <c r="A21" s="370"/>
      <c r="B21" s="620"/>
      <c r="C21" s="369"/>
      <c r="D21" s="369"/>
    </row>
    <row r="22" spans="1:4" ht="19.5" customHeight="1">
      <c r="A22" s="365"/>
      <c r="B22" s="623"/>
      <c r="C22" s="365"/>
      <c r="D22" s="365"/>
    </row>
    <row r="23" spans="1:4" ht="19.5" customHeight="1">
      <c r="A23" s="365"/>
      <c r="B23" s="623"/>
      <c r="C23" s="365"/>
      <c r="D23" s="365"/>
    </row>
    <row r="24" spans="1:4" ht="19.5" customHeight="1">
      <c r="A24" s="365"/>
      <c r="B24" s="623"/>
      <c r="C24" s="365"/>
      <c r="D24" s="365"/>
    </row>
    <row r="25" spans="1:4" ht="19.5" customHeight="1">
      <c r="A25" s="365"/>
      <c r="B25" s="623"/>
      <c r="C25" s="365"/>
      <c r="D25" s="365"/>
    </row>
    <row r="26" spans="1:4" ht="19.5" customHeight="1">
      <c r="A26" s="365"/>
      <c r="B26" s="623"/>
      <c r="C26" s="365"/>
      <c r="D26" s="365"/>
    </row>
    <row r="27" spans="1:4" ht="19.5" customHeight="1">
      <c r="A27" s="365"/>
      <c r="B27" s="623"/>
      <c r="C27" s="365"/>
      <c r="D27" s="365"/>
    </row>
    <row r="28" spans="1:4" ht="19.5" customHeight="1">
      <c r="A28" s="365"/>
      <c r="B28" s="623"/>
      <c r="C28" s="365"/>
      <c r="D28" s="365"/>
    </row>
  </sheetData>
  <mergeCells count="2">
    <mergeCell ref="C5:D5"/>
    <mergeCell ref="B5:B6"/>
  </mergeCells>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6"/>
  <sheetViews>
    <sheetView topLeftCell="A37" workbookViewId="0">
      <selection activeCell="B13" sqref="B13"/>
    </sheetView>
  </sheetViews>
  <sheetFormatPr defaultRowHeight="15"/>
  <cols>
    <col min="1" max="1" width="6.28515625" style="122" customWidth="1"/>
    <col min="2" max="2" width="83" style="121" customWidth="1"/>
    <col min="3" max="16384" width="9.140625" style="120"/>
  </cols>
  <sheetData>
    <row r="1" spans="1:2" ht="23.25" customHeight="1"/>
    <row r="2" spans="1:2" ht="24" customHeight="1"/>
    <row r="3" spans="1:2" ht="17.100000000000001" customHeight="1">
      <c r="B3" s="133"/>
    </row>
    <row r="4" spans="1:2" ht="17.100000000000001" customHeight="1">
      <c r="A4" s="132"/>
    </row>
    <row r="5" spans="1:2" s="131" customFormat="1" ht="17.100000000000001" customHeight="1">
      <c r="A5" s="132"/>
    </row>
    <row r="6" spans="1:2" s="129" customFormat="1" ht="17.100000000000001" customHeight="1">
      <c r="A6" s="130"/>
    </row>
    <row r="7" spans="1:2" ht="17.100000000000001" customHeight="1">
      <c r="A7" s="126"/>
      <c r="B7" s="127"/>
    </row>
    <row r="8" spans="1:2" ht="17.100000000000001" customHeight="1">
      <c r="A8" s="126"/>
      <c r="B8" s="127"/>
    </row>
    <row r="9" spans="1:2" ht="17.100000000000001" customHeight="1">
      <c r="A9" s="126"/>
      <c r="B9" s="127"/>
    </row>
    <row r="10" spans="1:2" ht="17.100000000000001" customHeight="1">
      <c r="A10" s="126"/>
      <c r="B10" s="127"/>
    </row>
    <row r="11" spans="1:2" ht="17.100000000000001" customHeight="1">
      <c r="A11" s="126"/>
      <c r="B11" s="127"/>
    </row>
    <row r="12" spans="1:2" ht="17.100000000000001" customHeight="1">
      <c r="A12" s="126"/>
      <c r="B12" s="127"/>
    </row>
    <row r="13" spans="1:2" ht="17.100000000000001" customHeight="1">
      <c r="A13" s="126"/>
      <c r="B13" s="127"/>
    </row>
    <row r="14" spans="1:2" ht="17.100000000000001" customHeight="1">
      <c r="A14" s="126"/>
      <c r="B14" s="127"/>
    </row>
    <row r="15" spans="1:2" ht="17.100000000000001" customHeight="1">
      <c r="A15" s="126"/>
      <c r="B15" s="127"/>
    </row>
    <row r="16" spans="1:2" ht="17.100000000000001" customHeight="1">
      <c r="A16" s="126"/>
      <c r="B16" s="127"/>
    </row>
    <row r="17" spans="1:2" ht="17.100000000000001" customHeight="1">
      <c r="A17" s="126"/>
      <c r="B17" s="127"/>
    </row>
    <row r="18" spans="1:2" ht="17.100000000000001" customHeight="1">
      <c r="A18" s="128"/>
      <c r="B18" s="127"/>
    </row>
    <row r="19" spans="1:2" ht="24.95" customHeight="1">
      <c r="A19" s="1015" t="s">
        <v>166</v>
      </c>
      <c r="B19" s="1015"/>
    </row>
    <row r="20" spans="1:2" ht="24.95" customHeight="1">
      <c r="A20" s="1015" t="s">
        <v>165</v>
      </c>
      <c r="B20" s="1015"/>
    </row>
    <row r="21" spans="1:2" ht="17.100000000000001" customHeight="1">
      <c r="A21" s="126"/>
      <c r="B21" s="124"/>
    </row>
    <row r="22" spans="1:2" ht="17.100000000000001" customHeight="1">
      <c r="A22" s="126"/>
      <c r="B22" s="124"/>
    </row>
    <row r="23" spans="1:2" ht="17.100000000000001" customHeight="1">
      <c r="A23" s="126"/>
      <c r="B23" s="124"/>
    </row>
    <row r="24" spans="1:2" ht="17.100000000000001" customHeight="1">
      <c r="A24" s="126"/>
      <c r="B24" s="124"/>
    </row>
    <row r="25" spans="1:2" ht="17.100000000000001" customHeight="1">
      <c r="A25" s="126"/>
      <c r="B25" s="124"/>
    </row>
    <row r="26" spans="1:2" ht="17.100000000000001" customHeight="1">
      <c r="A26" s="126"/>
      <c r="B26" s="124"/>
    </row>
    <row r="27" spans="1:2" ht="17.100000000000001" customHeight="1">
      <c r="A27" s="126"/>
      <c r="B27" s="124"/>
    </row>
    <row r="28" spans="1:2" ht="17.100000000000001" customHeight="1">
      <c r="A28" s="126"/>
      <c r="B28" s="124"/>
    </row>
    <row r="29" spans="1:2" ht="17.100000000000001" customHeight="1">
      <c r="A29" s="126"/>
      <c r="B29" s="124"/>
    </row>
    <row r="30" spans="1:2" ht="17.100000000000001" customHeight="1">
      <c r="B30" s="124"/>
    </row>
    <row r="31" spans="1:2" ht="17.100000000000001" customHeight="1">
      <c r="B31" s="125"/>
    </row>
    <row r="32" spans="1:2" ht="17.100000000000001" customHeight="1">
      <c r="B32" s="124"/>
    </row>
    <row r="33" spans="2:2" s="120" customFormat="1" ht="17.100000000000001" customHeight="1">
      <c r="B33" s="123"/>
    </row>
    <row r="34" spans="2:2" s="120" customFormat="1" ht="17.100000000000001" customHeight="1">
      <c r="B34" s="123"/>
    </row>
    <row r="35" spans="2:2" s="120" customFormat="1" ht="17.100000000000001" customHeight="1">
      <c r="B35" s="123"/>
    </row>
    <row r="36" spans="2:2" s="120" customFormat="1" ht="17.100000000000001" customHeight="1">
      <c r="B36" s="123"/>
    </row>
    <row r="37" spans="2:2" s="120" customFormat="1" ht="17.100000000000001" customHeight="1">
      <c r="B37" s="123"/>
    </row>
    <row r="38" spans="2:2" s="120" customFormat="1" ht="17.100000000000001" customHeight="1">
      <c r="B38" s="123"/>
    </row>
    <row r="39" spans="2:2" s="120" customFormat="1" ht="17.100000000000001" customHeight="1">
      <c r="B39" s="121"/>
    </row>
    <row r="40" spans="2:2" s="120" customFormat="1" ht="17.100000000000001" customHeight="1">
      <c r="B40" s="121"/>
    </row>
    <row r="41" spans="2:2" s="120" customFormat="1" ht="17.100000000000001" customHeight="1">
      <c r="B41" s="121"/>
    </row>
    <row r="42" spans="2:2" s="120" customFormat="1" ht="17.100000000000001" customHeight="1">
      <c r="B42" s="121"/>
    </row>
    <row r="43" spans="2:2" s="120" customFormat="1" ht="17.100000000000001" customHeight="1">
      <c r="B43" s="121"/>
    </row>
    <row r="44" spans="2:2" s="120" customFormat="1" ht="17.100000000000001" customHeight="1">
      <c r="B44" s="121"/>
    </row>
    <row r="45" spans="2:2" s="120" customFormat="1" ht="17.100000000000001" customHeight="1">
      <c r="B45" s="121"/>
    </row>
    <row r="46" spans="2:2" s="120" customFormat="1" ht="17.100000000000001" customHeight="1">
      <c r="B46" s="121"/>
    </row>
  </sheetData>
  <mergeCells count="2">
    <mergeCell ref="A19:B19"/>
    <mergeCell ref="A20:B20"/>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selection activeCell="J31" sqref="J31"/>
    </sheetView>
  </sheetViews>
  <sheetFormatPr defaultRowHeight="18" customHeight="1"/>
  <cols>
    <col min="1" max="1" width="39.28515625" style="134" customWidth="1"/>
    <col min="2" max="4" width="10.7109375" style="134" customWidth="1"/>
    <col min="5" max="6" width="9.140625" style="686"/>
    <col min="7" max="16384" width="9.140625" style="134"/>
  </cols>
  <sheetData>
    <row r="1" spans="1:6" s="804" customFormat="1" ht="20.100000000000001" customHeight="1">
      <c r="A1" s="170" t="s">
        <v>293</v>
      </c>
      <c r="E1" s="686"/>
      <c r="F1" s="686"/>
    </row>
    <row r="2" spans="1:6" ht="20.100000000000001" customHeight="1">
      <c r="A2" s="149" t="s">
        <v>179</v>
      </c>
    </row>
    <row r="3" spans="1:6" ht="20.100000000000001" customHeight="1">
      <c r="A3" s="149"/>
    </row>
    <row r="4" spans="1:6" ht="20.100000000000001" customHeight="1">
      <c r="A4" s="148"/>
      <c r="D4" s="588" t="s">
        <v>388</v>
      </c>
    </row>
    <row r="5" spans="1:6" ht="30" customHeight="1">
      <c r="A5" s="147"/>
      <c r="B5" s="296">
        <v>2014</v>
      </c>
      <c r="C5" s="296">
        <v>2015</v>
      </c>
      <c r="D5" s="301">
        <v>2016</v>
      </c>
      <c r="E5" s="683">
        <v>2017</v>
      </c>
      <c r="F5" s="841">
        <v>2018</v>
      </c>
    </row>
    <row r="6" spans="1:6" ht="20.100000000000001" customHeight="1">
      <c r="A6" s="147"/>
      <c r="B6" s="146"/>
      <c r="C6" s="146"/>
    </row>
    <row r="7" spans="1:6" ht="18" customHeight="1">
      <c r="A7" s="138" t="s">
        <v>0</v>
      </c>
      <c r="B7" s="145">
        <v>156</v>
      </c>
      <c r="C7" s="145">
        <v>191</v>
      </c>
      <c r="D7" s="145">
        <v>193</v>
      </c>
      <c r="E7" s="687">
        <v>213</v>
      </c>
      <c r="F7" s="687">
        <v>238</v>
      </c>
    </row>
    <row r="8" spans="1:6" ht="18" customHeight="1">
      <c r="A8" s="138" t="s">
        <v>178</v>
      </c>
      <c r="B8" s="145">
        <v>5</v>
      </c>
      <c r="C8" s="145">
        <v>5</v>
      </c>
      <c r="D8" s="145">
        <v>5</v>
      </c>
      <c r="E8" s="687">
        <v>3</v>
      </c>
      <c r="F8" s="687">
        <v>3</v>
      </c>
    </row>
    <row r="9" spans="1:6" ht="18" customHeight="1">
      <c r="A9" s="137" t="s">
        <v>177</v>
      </c>
      <c r="B9" s="144">
        <v>1</v>
      </c>
      <c r="C9" s="144">
        <v>1</v>
      </c>
      <c r="D9" s="144">
        <v>3</v>
      </c>
      <c r="E9" s="686">
        <v>0</v>
      </c>
      <c r="F9" s="686">
        <v>1</v>
      </c>
    </row>
    <row r="10" spans="1:6" ht="18" customHeight="1">
      <c r="A10" s="137" t="s">
        <v>176</v>
      </c>
      <c r="B10" s="144">
        <v>4</v>
      </c>
      <c r="C10" s="144">
        <v>4</v>
      </c>
      <c r="D10" s="144">
        <v>2</v>
      </c>
      <c r="E10" s="686">
        <v>3</v>
      </c>
      <c r="F10" s="686">
        <v>2</v>
      </c>
    </row>
    <row r="11" spans="1:6" ht="18" customHeight="1">
      <c r="A11" s="138" t="s">
        <v>175</v>
      </c>
      <c r="B11" s="145">
        <v>151</v>
      </c>
      <c r="C11" s="145">
        <v>186</v>
      </c>
      <c r="D11" s="145">
        <v>188</v>
      </c>
      <c r="E11" s="687">
        <v>210</v>
      </c>
      <c r="F11" s="687">
        <v>235</v>
      </c>
    </row>
    <row r="12" spans="1:6" ht="18" customHeight="1">
      <c r="A12" s="137" t="s">
        <v>174</v>
      </c>
      <c r="B12" s="144">
        <v>14</v>
      </c>
      <c r="C12" s="144">
        <v>20</v>
      </c>
      <c r="D12" s="144">
        <v>18</v>
      </c>
      <c r="E12" s="686">
        <v>19</v>
      </c>
      <c r="F12" s="686">
        <v>19</v>
      </c>
    </row>
    <row r="13" spans="1:6" ht="18" customHeight="1">
      <c r="A13" s="137" t="s">
        <v>173</v>
      </c>
      <c r="B13" s="144"/>
      <c r="C13" s="144"/>
      <c r="D13" s="144"/>
    </row>
    <row r="14" spans="1:6" ht="18" customHeight="1">
      <c r="A14" s="137" t="s">
        <v>172</v>
      </c>
      <c r="B14" s="144">
        <v>73</v>
      </c>
      <c r="C14" s="144">
        <v>90</v>
      </c>
      <c r="D14" s="144">
        <v>90</v>
      </c>
      <c r="E14" s="686">
        <v>105</v>
      </c>
      <c r="F14" s="686">
        <v>130</v>
      </c>
    </row>
    <row r="15" spans="1:6" ht="18" customHeight="1">
      <c r="A15" s="137" t="s">
        <v>171</v>
      </c>
      <c r="B15" s="144"/>
      <c r="C15" s="144"/>
      <c r="D15" s="144"/>
    </row>
    <row r="16" spans="1:6" ht="18" customHeight="1">
      <c r="A16" s="137" t="s">
        <v>170</v>
      </c>
      <c r="B16" s="144">
        <v>64</v>
      </c>
      <c r="C16" s="144">
        <v>76</v>
      </c>
      <c r="D16" s="144">
        <v>80</v>
      </c>
      <c r="E16" s="686">
        <v>86</v>
      </c>
      <c r="F16" s="686">
        <v>86</v>
      </c>
    </row>
    <row r="17" spans="1:6" ht="18" customHeight="1">
      <c r="A17" s="138" t="s">
        <v>169</v>
      </c>
      <c r="B17" s="144">
        <v>0</v>
      </c>
      <c r="C17" s="144">
        <v>0</v>
      </c>
      <c r="D17" s="144">
        <v>0</v>
      </c>
      <c r="E17" s="686">
        <v>0</v>
      </c>
    </row>
    <row r="18" spans="1:6" ht="18" customHeight="1">
      <c r="A18" s="137" t="s">
        <v>168</v>
      </c>
      <c r="B18" s="144"/>
      <c r="C18" s="144"/>
      <c r="D18" s="144"/>
      <c r="F18" s="686">
        <v>0</v>
      </c>
    </row>
    <row r="19" spans="1:6" ht="18" customHeight="1">
      <c r="A19" s="137" t="s">
        <v>167</v>
      </c>
      <c r="B19" s="144"/>
      <c r="C19" s="144"/>
      <c r="D19" s="144"/>
      <c r="F19" s="686">
        <v>0</v>
      </c>
    </row>
    <row r="20" spans="1:6" ht="18" customHeight="1">
      <c r="A20" s="137"/>
      <c r="B20" s="142"/>
      <c r="C20" s="142"/>
    </row>
    <row r="21" spans="1:6" ht="18" customHeight="1">
      <c r="A21" s="137"/>
      <c r="B21" s="1017"/>
      <c r="C21" s="1017"/>
      <c r="D21" s="1017"/>
    </row>
    <row r="22" spans="1:6" ht="18" customHeight="1">
      <c r="A22" s="141"/>
      <c r="B22" s="1016"/>
      <c r="C22" s="1016"/>
      <c r="D22" s="1016"/>
    </row>
    <row r="23" spans="1:6" ht="18" customHeight="1">
      <c r="A23" s="138" t="s">
        <v>0</v>
      </c>
      <c r="B23" s="140">
        <f>B24+B27</f>
        <v>100</v>
      </c>
      <c r="C23" s="140">
        <f>C24+C27</f>
        <v>100</v>
      </c>
      <c r="D23" s="140">
        <f>D24+D27</f>
        <v>100</v>
      </c>
      <c r="E23" s="140">
        <f>E24+E27</f>
        <v>100.00000000000001</v>
      </c>
      <c r="F23" s="140">
        <f>F24+F27</f>
        <v>100</v>
      </c>
    </row>
    <row r="24" spans="1:6" ht="18" customHeight="1">
      <c r="A24" s="138" t="s">
        <v>178</v>
      </c>
      <c r="B24" s="140">
        <f>B8/B7*100</f>
        <v>3.2051282051282048</v>
      </c>
      <c r="C24" s="140">
        <f>C8/C7*100</f>
        <v>2.6178010471204187</v>
      </c>
      <c r="D24" s="140">
        <f>D8/D7*100</f>
        <v>2.5906735751295336</v>
      </c>
      <c r="E24" s="140">
        <f>E8/E7*100</f>
        <v>1.4084507042253522</v>
      </c>
      <c r="F24" s="140">
        <f>F8/F7*100</f>
        <v>1.2605042016806722</v>
      </c>
    </row>
    <row r="25" spans="1:6" ht="18" customHeight="1">
      <c r="A25" s="137" t="s">
        <v>177</v>
      </c>
      <c r="B25" s="136">
        <f>B9/B7*100</f>
        <v>0.64102564102564097</v>
      </c>
      <c r="C25" s="136">
        <f>C9/C7*100</f>
        <v>0.52356020942408377</v>
      </c>
      <c r="D25" s="136">
        <f>D9/D7*100</f>
        <v>1.5544041450777202</v>
      </c>
      <c r="E25" s="136">
        <f>E9/E7*100</f>
        <v>0</v>
      </c>
      <c r="F25" s="136">
        <f>F9/F7*100</f>
        <v>0.42016806722689076</v>
      </c>
    </row>
    <row r="26" spans="1:6" ht="18" customHeight="1">
      <c r="A26" s="137" t="s">
        <v>176</v>
      </c>
      <c r="B26" s="136">
        <f>B10/B7*100</f>
        <v>2.5641025641025639</v>
      </c>
      <c r="C26" s="136">
        <f>C10/C7*100</f>
        <v>2.0942408376963351</v>
      </c>
      <c r="D26" s="136">
        <f>D10/D7*100</f>
        <v>1.0362694300518136</v>
      </c>
      <c r="E26" s="136">
        <f>E10/E7*100</f>
        <v>1.4084507042253522</v>
      </c>
      <c r="F26" s="136">
        <f>F10/F7*100</f>
        <v>0.84033613445378152</v>
      </c>
    </row>
    <row r="27" spans="1:6" ht="18" customHeight="1">
      <c r="A27" s="138" t="s">
        <v>175</v>
      </c>
      <c r="B27" s="140">
        <f>B11/B7*100</f>
        <v>96.794871794871796</v>
      </c>
      <c r="C27" s="140">
        <f>C11/C7*100</f>
        <v>97.382198952879577</v>
      </c>
      <c r="D27" s="140">
        <f>D11/D7*100</f>
        <v>97.409326424870471</v>
      </c>
      <c r="E27" s="140">
        <f>E11/E7*100</f>
        <v>98.591549295774655</v>
      </c>
      <c r="F27" s="140">
        <f>F11/F7*100</f>
        <v>98.739495798319325</v>
      </c>
    </row>
    <row r="28" spans="1:6" ht="18" customHeight="1">
      <c r="A28" s="137" t="s">
        <v>174</v>
      </c>
      <c r="B28" s="136">
        <f>B12/B7*100</f>
        <v>8.9743589743589745</v>
      </c>
      <c r="C28" s="136">
        <f>C12/C7*100</f>
        <v>10.471204188481675</v>
      </c>
      <c r="D28" s="136">
        <f>D12/D7*100</f>
        <v>9.3264248704663206</v>
      </c>
      <c r="E28" s="136">
        <f>E12/E7*100</f>
        <v>8.92018779342723</v>
      </c>
      <c r="F28" s="136">
        <f>F12/F7*100</f>
        <v>7.9831932773109235</v>
      </c>
    </row>
    <row r="29" spans="1:6" ht="18" customHeight="1">
      <c r="A29" s="137" t="s">
        <v>173</v>
      </c>
      <c r="B29" s="136"/>
      <c r="C29" s="136"/>
      <c r="D29" s="136"/>
      <c r="E29" s="136"/>
      <c r="F29" s="136"/>
    </row>
    <row r="30" spans="1:6" ht="18" customHeight="1">
      <c r="A30" s="137" t="s">
        <v>172</v>
      </c>
      <c r="B30" s="136">
        <f>B14/B7*100</f>
        <v>46.794871794871796</v>
      </c>
      <c r="C30" s="136">
        <f>C14/C7*100</f>
        <v>47.120418848167539</v>
      </c>
      <c r="D30" s="136">
        <f>D14/D7*100</f>
        <v>46.632124352331608</v>
      </c>
      <c r="E30" s="136">
        <f>E14/E7*100</f>
        <v>49.295774647887328</v>
      </c>
      <c r="F30" s="136">
        <f>F14/F7*100</f>
        <v>54.621848739495796</v>
      </c>
    </row>
    <row r="31" spans="1:6" ht="18" customHeight="1">
      <c r="A31" s="137" t="s">
        <v>171</v>
      </c>
      <c r="B31" s="136"/>
      <c r="C31" s="136"/>
      <c r="D31" s="136"/>
      <c r="E31" s="136"/>
      <c r="F31" s="136"/>
    </row>
    <row r="32" spans="1:6" ht="18" customHeight="1">
      <c r="A32" s="137" t="s">
        <v>170</v>
      </c>
      <c r="B32" s="136">
        <f>B16/B7*100</f>
        <v>41.025641025641022</v>
      </c>
      <c r="C32" s="136">
        <f>C16/C7*100</f>
        <v>39.790575916230367</v>
      </c>
      <c r="D32" s="136">
        <f>D16/D7*100</f>
        <v>41.450777202072537</v>
      </c>
      <c r="E32" s="136">
        <f>E16/E7*100</f>
        <v>40.375586854460096</v>
      </c>
      <c r="F32" s="136">
        <f>F16/F7*100</f>
        <v>36.134453781512605</v>
      </c>
    </row>
    <row r="33" spans="1:6" ht="18" customHeight="1">
      <c r="A33" s="138" t="s">
        <v>169</v>
      </c>
      <c r="B33" s="136">
        <v>0</v>
      </c>
      <c r="C33" s="136">
        <v>0</v>
      </c>
      <c r="D33" s="136">
        <v>0</v>
      </c>
      <c r="E33" s="136">
        <v>0</v>
      </c>
      <c r="F33" s="136">
        <v>1</v>
      </c>
    </row>
    <row r="34" spans="1:6" ht="18" customHeight="1">
      <c r="A34" s="137" t="s">
        <v>168</v>
      </c>
      <c r="B34" s="136"/>
      <c r="C34" s="136"/>
      <c r="D34" s="136"/>
    </row>
    <row r="35" spans="1:6" ht="18" customHeight="1">
      <c r="A35" s="137" t="s">
        <v>167</v>
      </c>
      <c r="B35" s="136"/>
      <c r="C35" s="136"/>
      <c r="D35" s="136"/>
    </row>
    <row r="37" spans="1:6" ht="20.100000000000001" customHeight="1"/>
    <row r="38" spans="1:6" ht="20.100000000000001" customHeight="1"/>
    <row r="39" spans="1:6" ht="20.100000000000001" customHeight="1"/>
    <row r="40" spans="1:6" ht="20.100000000000001" customHeight="1"/>
  </sheetData>
  <mergeCells count="2">
    <mergeCell ref="B22:D22"/>
    <mergeCell ref="B21:D21"/>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
  <sheetViews>
    <sheetView workbookViewId="0">
      <selection activeCell="A24" sqref="A24"/>
    </sheetView>
  </sheetViews>
  <sheetFormatPr defaultRowHeight="17.25" customHeight="1"/>
  <cols>
    <col min="1" max="1" width="49.140625" style="135" customWidth="1"/>
    <col min="2" max="3" width="8.7109375" style="171" customWidth="1"/>
    <col min="4" max="4" width="8.7109375" style="135" customWidth="1"/>
    <col min="5" max="5" width="9.140625" style="171"/>
    <col min="6" max="6" width="9.140625" style="872"/>
    <col min="7" max="7" width="55" style="135" customWidth="1"/>
    <col min="8" max="16384" width="9.140625" style="135"/>
  </cols>
  <sheetData>
    <row r="1" spans="1:8" s="806" customFormat="1" ht="20.100000000000001" customHeight="1">
      <c r="A1" s="805" t="s">
        <v>294</v>
      </c>
      <c r="B1" s="143"/>
      <c r="C1" s="143"/>
      <c r="D1" s="143"/>
      <c r="E1" s="171"/>
      <c r="F1" s="872"/>
    </row>
    <row r="2" spans="1:8" ht="20.100000000000001" customHeight="1">
      <c r="A2" s="158" t="s">
        <v>182</v>
      </c>
      <c r="B2" s="143"/>
      <c r="C2" s="143"/>
      <c r="D2" s="143"/>
    </row>
    <row r="3" spans="1:8" ht="20.100000000000001" customHeight="1">
      <c r="A3" s="158"/>
      <c r="B3" s="143"/>
      <c r="C3" s="143"/>
      <c r="D3" s="143"/>
    </row>
    <row r="4" spans="1:8" ht="20.100000000000001" customHeight="1">
      <c r="A4" s="157"/>
      <c r="B4" s="156"/>
      <c r="C4" s="1018" t="s">
        <v>181</v>
      </c>
      <c r="D4" s="1018"/>
      <c r="E4" s="1018"/>
      <c r="G4" s="308"/>
      <c r="H4" s="303"/>
    </row>
    <row r="5" spans="1:8" ht="30" customHeight="1">
      <c r="A5" s="154"/>
      <c r="B5" s="318">
        <v>2014</v>
      </c>
      <c r="C5" s="309">
        <v>2015</v>
      </c>
      <c r="D5" s="296">
        <v>2016</v>
      </c>
      <c r="E5" s="683">
        <v>2017</v>
      </c>
      <c r="F5" s="870">
        <v>2018</v>
      </c>
      <c r="G5" s="306"/>
      <c r="H5" s="304"/>
    </row>
    <row r="6" spans="1:8" ht="20.100000000000001" customHeight="1">
      <c r="A6" s="154"/>
      <c r="B6" s="153"/>
      <c r="C6" s="153"/>
      <c r="D6" s="153"/>
      <c r="G6" s="307"/>
      <c r="H6" s="305"/>
    </row>
    <row r="7" spans="1:8" ht="26.25" customHeight="1">
      <c r="A7" s="152" t="s">
        <v>0</v>
      </c>
      <c r="B7" s="146">
        <f xml:space="preserve"> SUM(B9:B26)</f>
        <v>156</v>
      </c>
      <c r="C7" s="146">
        <f xml:space="preserve"> SUM(C9:C26)</f>
        <v>191</v>
      </c>
      <c r="D7" s="146">
        <f xml:space="preserve"> SUM(D9:D26)</f>
        <v>193</v>
      </c>
      <c r="E7" s="146">
        <f xml:space="preserve"> SUM(E9:E26)</f>
        <v>213</v>
      </c>
      <c r="F7" s="871">
        <v>238</v>
      </c>
      <c r="G7" s="307"/>
      <c r="H7" s="305"/>
    </row>
    <row r="8" spans="1:8" ht="26.25" customHeight="1">
      <c r="A8" s="151" t="s">
        <v>180</v>
      </c>
      <c r="B8" s="172"/>
      <c r="C8" s="172"/>
      <c r="D8" s="150"/>
      <c r="G8" s="306"/>
      <c r="H8" s="304"/>
    </row>
    <row r="9" spans="1:8" ht="26.25" customHeight="1">
      <c r="A9" s="306" t="s">
        <v>358</v>
      </c>
      <c r="B9" s="172">
        <v>8</v>
      </c>
      <c r="C9" s="172">
        <v>7</v>
      </c>
      <c r="D9" s="304">
        <v>7</v>
      </c>
      <c r="E9" s="171">
        <v>7</v>
      </c>
      <c r="F9" s="872">
        <v>10</v>
      </c>
      <c r="G9" s="307"/>
      <c r="H9" s="305"/>
    </row>
    <row r="10" spans="1:8" ht="26.25" customHeight="1">
      <c r="A10" s="306" t="s">
        <v>359</v>
      </c>
      <c r="B10" s="172">
        <v>4</v>
      </c>
      <c r="C10" s="172">
        <v>3</v>
      </c>
      <c r="D10" s="305">
        <v>3</v>
      </c>
      <c r="E10" s="171">
        <v>3</v>
      </c>
      <c r="F10" s="872">
        <v>3</v>
      </c>
      <c r="G10" s="307"/>
      <c r="H10" s="305"/>
    </row>
    <row r="11" spans="1:8" ht="26.25" customHeight="1">
      <c r="A11" s="306" t="s">
        <v>360</v>
      </c>
      <c r="B11" s="172">
        <v>19</v>
      </c>
      <c r="C11" s="172">
        <v>26</v>
      </c>
      <c r="D11" s="305">
        <v>30</v>
      </c>
      <c r="E11" s="171">
        <v>35</v>
      </c>
      <c r="F11" s="872">
        <v>37</v>
      </c>
      <c r="G11" s="307"/>
      <c r="H11" s="305"/>
    </row>
    <row r="12" spans="1:8" ht="26.25" customHeight="1">
      <c r="A12" s="306" t="s">
        <v>374</v>
      </c>
      <c r="B12" s="172"/>
      <c r="C12" s="172"/>
      <c r="D12" s="305"/>
      <c r="G12" s="307"/>
      <c r="H12" s="305"/>
    </row>
    <row r="13" spans="1:8" ht="26.25" customHeight="1">
      <c r="A13" s="306" t="s">
        <v>375</v>
      </c>
      <c r="B13" s="172"/>
      <c r="C13" s="172">
        <v>1</v>
      </c>
      <c r="D13" s="305"/>
      <c r="E13" s="171">
        <v>1</v>
      </c>
      <c r="F13" s="872">
        <v>1</v>
      </c>
      <c r="G13" s="307"/>
      <c r="H13" s="305"/>
    </row>
    <row r="14" spans="1:8" ht="26.25" customHeight="1">
      <c r="A14" s="306" t="s">
        <v>361</v>
      </c>
      <c r="B14" s="172">
        <v>63</v>
      </c>
      <c r="C14" s="172">
        <v>79</v>
      </c>
      <c r="D14" s="172">
        <v>75</v>
      </c>
      <c r="E14" s="171">
        <v>77</v>
      </c>
      <c r="F14" s="872">
        <v>88</v>
      </c>
    </row>
    <row r="15" spans="1:8" ht="26.25" customHeight="1">
      <c r="A15" s="306" t="s">
        <v>362</v>
      </c>
      <c r="B15" s="172">
        <v>35</v>
      </c>
      <c r="C15" s="172">
        <v>41</v>
      </c>
      <c r="D15" s="172">
        <v>45</v>
      </c>
      <c r="E15" s="171">
        <v>51</v>
      </c>
      <c r="F15" s="872">
        <v>55</v>
      </c>
    </row>
    <row r="16" spans="1:8" ht="26.25" customHeight="1">
      <c r="A16" s="306" t="s">
        <v>363</v>
      </c>
      <c r="B16" s="172">
        <v>12</v>
      </c>
      <c r="C16" s="172">
        <v>14</v>
      </c>
      <c r="D16" s="172">
        <v>10</v>
      </c>
      <c r="E16" s="171">
        <v>10</v>
      </c>
      <c r="F16" s="872">
        <v>9</v>
      </c>
    </row>
    <row r="17" spans="1:6" ht="26.25" customHeight="1">
      <c r="A17" s="306" t="s">
        <v>364</v>
      </c>
      <c r="B17" s="172">
        <v>1</v>
      </c>
      <c r="C17" s="172"/>
      <c r="D17" s="172">
        <v>1</v>
      </c>
      <c r="E17" s="171">
        <v>2</v>
      </c>
      <c r="F17" s="872">
        <v>2</v>
      </c>
    </row>
    <row r="18" spans="1:6" ht="26.25" customHeight="1">
      <c r="A18" s="869" t="s">
        <v>497</v>
      </c>
      <c r="B18" s="172"/>
      <c r="C18" s="172"/>
      <c r="D18" s="172"/>
    </row>
    <row r="19" spans="1:6" ht="26.25" customHeight="1">
      <c r="A19" s="306" t="s">
        <v>376</v>
      </c>
      <c r="B19" s="172"/>
      <c r="C19" s="172"/>
      <c r="D19" s="172"/>
    </row>
    <row r="20" spans="1:6" ht="26.25" customHeight="1">
      <c r="A20" s="869" t="s">
        <v>496</v>
      </c>
      <c r="B20" s="172"/>
      <c r="C20" s="172"/>
      <c r="D20" s="172"/>
    </row>
    <row r="21" spans="1:6" ht="26.25" customHeight="1">
      <c r="A21" s="306" t="s">
        <v>365</v>
      </c>
      <c r="B21" s="172">
        <v>11</v>
      </c>
      <c r="C21" s="172">
        <v>17</v>
      </c>
      <c r="D21" s="172">
        <v>18</v>
      </c>
      <c r="E21" s="171">
        <v>22</v>
      </c>
      <c r="F21" s="872">
        <v>25</v>
      </c>
    </row>
    <row r="22" spans="1:6" ht="26.25" customHeight="1">
      <c r="A22" s="306" t="s">
        <v>366</v>
      </c>
      <c r="B22" s="172">
        <v>1</v>
      </c>
      <c r="C22" s="172">
        <v>1</v>
      </c>
      <c r="D22" s="172">
        <v>2</v>
      </c>
      <c r="E22" s="171">
        <v>3</v>
      </c>
      <c r="F22" s="872">
        <v>4</v>
      </c>
    </row>
    <row r="23" spans="1:6" ht="26.25" customHeight="1">
      <c r="A23" s="306" t="s">
        <v>367</v>
      </c>
      <c r="B23" s="320">
        <v>1</v>
      </c>
      <c r="C23" s="172">
        <v>1</v>
      </c>
      <c r="D23" s="172">
        <v>1</v>
      </c>
      <c r="E23" s="171">
        <v>1</v>
      </c>
      <c r="F23" s="872">
        <v>2</v>
      </c>
    </row>
    <row r="24" spans="1:6" ht="26.25" customHeight="1">
      <c r="A24" s="869" t="s">
        <v>495</v>
      </c>
      <c r="B24" s="320"/>
      <c r="C24" s="172"/>
      <c r="D24" s="172"/>
    </row>
    <row r="25" spans="1:6" ht="26.25" customHeight="1">
      <c r="A25" s="306" t="s">
        <v>373</v>
      </c>
      <c r="B25" s="320">
        <v>1</v>
      </c>
      <c r="C25" s="172"/>
      <c r="D25" s="172"/>
      <c r="F25" s="872">
        <v>1</v>
      </c>
    </row>
    <row r="26" spans="1:6" ht="26.25" customHeight="1">
      <c r="A26" s="319" t="s">
        <v>377</v>
      </c>
      <c r="B26" s="320"/>
      <c r="C26" s="172">
        <v>1</v>
      </c>
      <c r="D26" s="172">
        <v>1</v>
      </c>
      <c r="E26" s="171">
        <v>1</v>
      </c>
      <c r="F26" s="872">
        <v>1</v>
      </c>
    </row>
    <row r="27" spans="1:6" ht="26.25" customHeight="1">
      <c r="A27" s="306"/>
      <c r="B27" s="172"/>
      <c r="C27" s="172"/>
      <c r="D27" s="150"/>
    </row>
    <row r="28" spans="1:6" ht="17.25" customHeight="1">
      <c r="A28" s="150"/>
      <c r="B28" s="172"/>
      <c r="C28" s="172"/>
      <c r="D28" s="150"/>
    </row>
    <row r="29" spans="1:6" ht="17.25" customHeight="1">
      <c r="A29" s="150"/>
      <c r="B29" s="172"/>
      <c r="C29" s="172"/>
      <c r="D29" s="150"/>
    </row>
    <row r="30" spans="1:6" ht="17.25" customHeight="1">
      <c r="A30" s="150"/>
      <c r="B30" s="172"/>
      <c r="C30" s="172"/>
      <c r="D30" s="150"/>
    </row>
    <row r="31" spans="1:6" ht="17.25" customHeight="1">
      <c r="A31" s="150"/>
      <c r="B31" s="172"/>
      <c r="C31" s="172"/>
      <c r="D31" s="150"/>
    </row>
    <row r="32" spans="1:6" ht="17.25" customHeight="1">
      <c r="A32" s="150"/>
      <c r="B32" s="172"/>
      <c r="C32" s="172"/>
      <c r="D32" s="150"/>
    </row>
    <row r="33" spans="1:4" ht="17.25" customHeight="1">
      <c r="A33" s="150"/>
      <c r="B33" s="172"/>
      <c r="C33" s="172"/>
      <c r="D33" s="150"/>
    </row>
    <row r="34" spans="1:4" ht="17.25" customHeight="1">
      <c r="A34" s="150"/>
      <c r="B34" s="172"/>
      <c r="C34" s="172"/>
      <c r="D34" s="150"/>
    </row>
    <row r="35" spans="1:4" ht="17.25" customHeight="1">
      <c r="A35" s="150"/>
      <c r="B35" s="172"/>
      <c r="C35" s="172"/>
      <c r="D35" s="150"/>
    </row>
    <row r="36" spans="1:4" ht="17.25" customHeight="1">
      <c r="A36" s="150"/>
      <c r="B36" s="172"/>
      <c r="C36" s="172"/>
      <c r="D36" s="150"/>
    </row>
    <row r="37" spans="1:4" ht="17.25" customHeight="1">
      <c r="A37" s="150"/>
      <c r="B37" s="172"/>
      <c r="C37" s="172"/>
      <c r="D37" s="150"/>
    </row>
    <row r="38" spans="1:4" ht="17.25" customHeight="1">
      <c r="A38" s="150"/>
      <c r="B38" s="172"/>
      <c r="C38" s="172"/>
      <c r="D38" s="150"/>
    </row>
    <row r="39" spans="1:4" ht="17.25" customHeight="1">
      <c r="A39" s="150"/>
      <c r="B39" s="172"/>
      <c r="C39" s="172"/>
      <c r="D39" s="150"/>
    </row>
    <row r="40" spans="1:4" ht="17.25" customHeight="1">
      <c r="A40" s="150"/>
      <c r="B40" s="172"/>
      <c r="C40" s="172"/>
      <c r="D40" s="150"/>
    </row>
    <row r="41" spans="1:4" ht="17.25" customHeight="1">
      <c r="A41" s="150"/>
      <c r="B41" s="172"/>
      <c r="C41" s="172"/>
      <c r="D41" s="150"/>
    </row>
    <row r="42" spans="1:4" ht="17.25" customHeight="1">
      <c r="A42" s="150"/>
      <c r="B42" s="172"/>
      <c r="C42" s="172"/>
      <c r="D42" s="150"/>
    </row>
    <row r="43" spans="1:4" ht="17.25" customHeight="1">
      <c r="A43" s="150"/>
      <c r="B43" s="172"/>
      <c r="C43" s="172"/>
      <c r="D43" s="150"/>
    </row>
    <row r="44" spans="1:4" ht="17.25" customHeight="1">
      <c r="A44" s="150"/>
      <c r="B44" s="172"/>
      <c r="C44" s="172"/>
      <c r="D44" s="150"/>
    </row>
    <row r="45" spans="1:4" ht="17.25" customHeight="1">
      <c r="A45" s="150"/>
      <c r="B45" s="172"/>
      <c r="C45" s="172"/>
      <c r="D45" s="150"/>
    </row>
    <row r="46" spans="1:4" ht="17.25" customHeight="1">
      <c r="A46" s="150"/>
      <c r="B46" s="172"/>
      <c r="C46" s="172"/>
      <c r="D46" s="150"/>
    </row>
    <row r="47" spans="1:4" ht="17.25" customHeight="1">
      <c r="A47" s="150"/>
      <c r="B47" s="172"/>
      <c r="C47" s="172"/>
      <c r="D47" s="150"/>
    </row>
    <row r="48" spans="1:4" ht="17.25" customHeight="1">
      <c r="A48" s="150"/>
      <c r="B48" s="172"/>
      <c r="C48" s="172"/>
      <c r="D48" s="150"/>
    </row>
    <row r="49" spans="1:4" ht="17.25" customHeight="1">
      <c r="A49" s="150"/>
      <c r="B49" s="172"/>
      <c r="C49" s="172"/>
      <c r="D49" s="150"/>
    </row>
    <row r="50" spans="1:4" ht="17.25" customHeight="1">
      <c r="A50" s="150"/>
      <c r="B50" s="172"/>
      <c r="C50" s="172"/>
      <c r="D50" s="150"/>
    </row>
    <row r="51" spans="1:4" ht="17.25" customHeight="1">
      <c r="A51" s="150"/>
      <c r="B51" s="172"/>
      <c r="C51" s="172"/>
      <c r="D51" s="150"/>
    </row>
    <row r="52" spans="1:4" ht="17.25" customHeight="1">
      <c r="A52" s="150"/>
      <c r="B52" s="172"/>
      <c r="C52" s="172"/>
      <c r="D52" s="150"/>
    </row>
    <row r="53" spans="1:4" ht="17.25" customHeight="1">
      <c r="A53" s="150"/>
      <c r="B53" s="172"/>
      <c r="C53" s="172"/>
      <c r="D53" s="150"/>
    </row>
    <row r="54" spans="1:4" ht="17.25" customHeight="1">
      <c r="A54" s="150"/>
      <c r="B54" s="172"/>
      <c r="C54" s="172"/>
      <c r="D54" s="150"/>
    </row>
    <row r="55" spans="1:4" ht="17.25" customHeight="1">
      <c r="A55" s="150"/>
      <c r="B55" s="172"/>
      <c r="C55" s="172"/>
      <c r="D55" s="150"/>
    </row>
    <row r="56" spans="1:4" ht="17.25" customHeight="1">
      <c r="A56" s="150"/>
      <c r="B56" s="172"/>
      <c r="C56" s="172"/>
      <c r="D56" s="150"/>
    </row>
    <row r="57" spans="1:4" ht="17.25" customHeight="1">
      <c r="A57" s="150"/>
      <c r="B57" s="172"/>
      <c r="C57" s="172"/>
      <c r="D57" s="150"/>
    </row>
    <row r="58" spans="1:4" ht="17.25" customHeight="1">
      <c r="A58" s="150"/>
      <c r="B58" s="172"/>
      <c r="C58" s="172"/>
      <c r="D58" s="150"/>
    </row>
    <row r="59" spans="1:4" ht="17.25" customHeight="1">
      <c r="A59" s="150"/>
      <c r="B59" s="172"/>
      <c r="C59" s="172"/>
      <c r="D59" s="150"/>
    </row>
    <row r="60" spans="1:4" ht="17.25" customHeight="1">
      <c r="A60" s="150"/>
      <c r="B60" s="172"/>
      <c r="C60" s="172"/>
      <c r="D60" s="150"/>
    </row>
    <row r="61" spans="1:4" ht="17.25" customHeight="1">
      <c r="A61" s="150"/>
      <c r="B61" s="172"/>
      <c r="C61" s="172"/>
      <c r="D61" s="150"/>
    </row>
    <row r="62" spans="1:4" ht="17.25" customHeight="1">
      <c r="A62" s="150"/>
      <c r="B62" s="172"/>
      <c r="C62" s="172"/>
      <c r="D62" s="150"/>
    </row>
    <row r="63" spans="1:4" ht="17.25" customHeight="1">
      <c r="A63" s="150"/>
      <c r="B63" s="172"/>
      <c r="C63" s="172"/>
      <c r="D63" s="150"/>
    </row>
    <row r="64" spans="1:4" ht="17.25" customHeight="1">
      <c r="A64" s="150"/>
      <c r="B64" s="172"/>
      <c r="C64" s="172"/>
      <c r="D64" s="150"/>
    </row>
    <row r="65" spans="1:4" ht="17.25" customHeight="1">
      <c r="A65" s="150"/>
      <c r="B65" s="172"/>
      <c r="C65" s="172"/>
      <c r="D65" s="150"/>
    </row>
    <row r="66" spans="1:4" ht="17.25" customHeight="1">
      <c r="A66" s="150"/>
      <c r="B66" s="172"/>
      <c r="C66" s="172"/>
      <c r="D66" s="150"/>
    </row>
    <row r="67" spans="1:4" ht="17.25" customHeight="1">
      <c r="A67" s="150"/>
      <c r="B67" s="172"/>
      <c r="C67" s="172"/>
      <c r="D67" s="150"/>
    </row>
    <row r="68" spans="1:4" ht="17.25" customHeight="1">
      <c r="A68" s="150"/>
      <c r="B68" s="172"/>
      <c r="C68" s="172"/>
      <c r="D68" s="150"/>
    </row>
    <row r="69" spans="1:4" ht="17.25" customHeight="1">
      <c r="A69" s="150"/>
      <c r="B69" s="172"/>
      <c r="C69" s="172"/>
      <c r="D69" s="150"/>
    </row>
    <row r="70" spans="1:4" ht="17.25" customHeight="1">
      <c r="A70" s="150"/>
      <c r="B70" s="172"/>
      <c r="C70" s="172"/>
      <c r="D70" s="150"/>
    </row>
    <row r="71" spans="1:4" ht="17.25" customHeight="1">
      <c r="A71" s="150"/>
      <c r="B71" s="172"/>
      <c r="C71" s="172"/>
      <c r="D71" s="150"/>
    </row>
    <row r="72" spans="1:4" ht="17.25" customHeight="1">
      <c r="A72" s="150"/>
      <c r="B72" s="172"/>
      <c r="C72" s="172"/>
      <c r="D72" s="150"/>
    </row>
    <row r="73" spans="1:4" ht="17.25" customHeight="1">
      <c r="A73" s="150"/>
      <c r="B73" s="172"/>
      <c r="C73" s="172"/>
      <c r="D73" s="150"/>
    </row>
    <row r="74" spans="1:4" ht="17.25" customHeight="1">
      <c r="A74" s="150"/>
      <c r="B74" s="172"/>
      <c r="C74" s="172"/>
      <c r="D74" s="150"/>
    </row>
    <row r="75" spans="1:4" ht="17.25" customHeight="1">
      <c r="A75" s="150"/>
      <c r="B75" s="172"/>
      <c r="C75" s="172"/>
      <c r="D75" s="150"/>
    </row>
    <row r="76" spans="1:4" ht="17.25" customHeight="1">
      <c r="A76" s="150"/>
      <c r="B76" s="172"/>
      <c r="C76" s="172"/>
      <c r="D76" s="150"/>
    </row>
    <row r="77" spans="1:4" ht="17.25" customHeight="1">
      <c r="A77" s="150"/>
      <c r="B77" s="172"/>
      <c r="C77" s="172"/>
      <c r="D77" s="150"/>
    </row>
    <row r="78" spans="1:4" ht="17.25" customHeight="1">
      <c r="A78" s="150"/>
      <c r="B78" s="172"/>
      <c r="C78" s="172"/>
      <c r="D78" s="150"/>
    </row>
    <row r="79" spans="1:4" ht="17.25" customHeight="1">
      <c r="A79" s="150"/>
      <c r="B79" s="172"/>
      <c r="C79" s="172"/>
      <c r="D79" s="150"/>
    </row>
    <row r="80" spans="1:4" ht="17.25" customHeight="1">
      <c r="A80" s="150"/>
      <c r="B80" s="172"/>
      <c r="C80" s="172"/>
      <c r="D80" s="150"/>
    </row>
    <row r="81" spans="1:4" ht="17.25" customHeight="1">
      <c r="A81" s="150"/>
      <c r="B81" s="172"/>
      <c r="C81" s="172"/>
      <c r="D81" s="150"/>
    </row>
    <row r="82" spans="1:4" ht="17.25" customHeight="1">
      <c r="A82" s="150"/>
      <c r="B82" s="172"/>
      <c r="C82" s="172"/>
      <c r="D82" s="150"/>
    </row>
    <row r="83" spans="1:4" ht="17.25" customHeight="1">
      <c r="A83" s="150"/>
      <c r="B83" s="172"/>
      <c r="C83" s="172"/>
      <c r="D83" s="150"/>
    </row>
    <row r="84" spans="1:4" ht="17.25" customHeight="1">
      <c r="A84" s="150"/>
      <c r="B84" s="172"/>
      <c r="C84" s="172"/>
      <c r="D84" s="150"/>
    </row>
    <row r="85" spans="1:4" ht="17.25" customHeight="1">
      <c r="A85" s="150"/>
      <c r="B85" s="172"/>
      <c r="C85" s="172"/>
      <c r="D85" s="150"/>
    </row>
    <row r="86" spans="1:4" ht="17.25" customHeight="1">
      <c r="A86" s="150"/>
      <c r="B86" s="172"/>
      <c r="C86" s="172"/>
      <c r="D86" s="150"/>
    </row>
    <row r="87" spans="1:4" ht="17.25" customHeight="1">
      <c r="A87" s="150"/>
      <c r="B87" s="172"/>
      <c r="C87" s="172"/>
      <c r="D87" s="150"/>
    </row>
    <row r="88" spans="1:4" ht="17.25" customHeight="1">
      <c r="A88" s="150"/>
      <c r="B88" s="172"/>
      <c r="C88" s="172"/>
      <c r="D88" s="150"/>
    </row>
    <row r="89" spans="1:4" ht="17.25" customHeight="1">
      <c r="A89" s="150"/>
      <c r="B89" s="172"/>
      <c r="C89" s="172"/>
      <c r="D89" s="150"/>
    </row>
    <row r="90" spans="1:4" ht="17.25" customHeight="1">
      <c r="A90" s="150"/>
      <c r="B90" s="172"/>
      <c r="C90" s="172"/>
      <c r="D90" s="150"/>
    </row>
    <row r="91" spans="1:4" ht="17.25" customHeight="1">
      <c r="A91" s="150"/>
      <c r="B91" s="172"/>
      <c r="C91" s="172"/>
      <c r="D91" s="150"/>
    </row>
    <row r="92" spans="1:4" ht="17.25" customHeight="1">
      <c r="A92" s="150"/>
      <c r="B92" s="172"/>
      <c r="C92" s="172"/>
      <c r="D92" s="150"/>
    </row>
    <row r="93" spans="1:4" ht="17.25" customHeight="1">
      <c r="A93" s="150"/>
      <c r="B93" s="172"/>
      <c r="C93" s="172"/>
      <c r="D93" s="150"/>
    </row>
    <row r="94" spans="1:4" ht="17.25" customHeight="1">
      <c r="A94" s="150"/>
      <c r="B94" s="172"/>
      <c r="C94" s="172"/>
      <c r="D94" s="150"/>
    </row>
    <row r="95" spans="1:4" ht="17.25" customHeight="1">
      <c r="A95" s="150"/>
      <c r="B95" s="172"/>
      <c r="C95" s="172"/>
      <c r="D95" s="150"/>
    </row>
    <row r="96" spans="1:4" ht="17.25" customHeight="1">
      <c r="A96" s="150"/>
      <c r="B96" s="172"/>
      <c r="C96" s="172"/>
      <c r="D96" s="150"/>
    </row>
    <row r="97" spans="1:4" ht="17.25" customHeight="1">
      <c r="A97" s="150"/>
      <c r="B97" s="172"/>
      <c r="C97" s="172"/>
      <c r="D97" s="150"/>
    </row>
    <row r="98" spans="1:4" ht="17.25" customHeight="1">
      <c r="A98" s="150"/>
      <c r="B98" s="172"/>
      <c r="C98" s="172"/>
      <c r="D98" s="150"/>
    </row>
    <row r="99" spans="1:4" ht="17.25" customHeight="1">
      <c r="A99" s="150"/>
      <c r="B99" s="172"/>
      <c r="C99" s="172"/>
      <c r="D99" s="150"/>
    </row>
    <row r="100" spans="1:4" ht="17.25" customHeight="1">
      <c r="A100" s="150"/>
      <c r="B100" s="172"/>
      <c r="C100" s="172"/>
      <c r="D100" s="150"/>
    </row>
    <row r="101" spans="1:4" ht="17.25" customHeight="1">
      <c r="A101" s="150"/>
      <c r="B101" s="172"/>
      <c r="C101" s="172"/>
      <c r="D101" s="150"/>
    </row>
    <row r="102" spans="1:4" ht="17.25" customHeight="1">
      <c r="A102" s="150"/>
      <c r="B102" s="172"/>
      <c r="C102" s="172"/>
      <c r="D102" s="150"/>
    </row>
    <row r="103" spans="1:4" ht="17.25" customHeight="1">
      <c r="A103" s="150"/>
      <c r="B103" s="172"/>
      <c r="C103" s="172"/>
      <c r="D103" s="150"/>
    </row>
    <row r="104" spans="1:4" ht="17.25" customHeight="1">
      <c r="A104" s="150"/>
      <c r="B104" s="172"/>
      <c r="C104" s="172"/>
      <c r="D104" s="150"/>
    </row>
    <row r="105" spans="1:4" ht="17.25" customHeight="1">
      <c r="A105" s="150"/>
      <c r="B105" s="172"/>
      <c r="C105" s="172"/>
      <c r="D105" s="150"/>
    </row>
    <row r="106" spans="1:4" ht="17.25" customHeight="1">
      <c r="A106" s="150"/>
      <c r="B106" s="172"/>
      <c r="C106" s="172"/>
      <c r="D106" s="150"/>
    </row>
    <row r="107" spans="1:4" ht="17.25" customHeight="1">
      <c r="A107" s="150"/>
      <c r="B107" s="172"/>
      <c r="C107" s="172"/>
      <c r="D107" s="150"/>
    </row>
    <row r="108" spans="1:4" ht="17.25" customHeight="1">
      <c r="A108" s="150"/>
      <c r="B108" s="172"/>
      <c r="C108" s="172"/>
      <c r="D108" s="150"/>
    </row>
    <row r="109" spans="1:4" ht="17.25" customHeight="1">
      <c r="A109" s="150"/>
      <c r="B109" s="172"/>
      <c r="C109" s="172"/>
      <c r="D109" s="150"/>
    </row>
    <row r="110" spans="1:4" ht="17.25" customHeight="1">
      <c r="A110" s="150"/>
      <c r="B110" s="172"/>
      <c r="C110" s="172"/>
      <c r="D110" s="150"/>
    </row>
    <row r="111" spans="1:4" ht="17.25" customHeight="1">
      <c r="A111" s="150"/>
      <c r="B111" s="172"/>
      <c r="C111" s="172"/>
      <c r="D111" s="150"/>
    </row>
    <row r="112" spans="1:4" ht="17.25" customHeight="1">
      <c r="A112" s="150"/>
      <c r="B112" s="172"/>
      <c r="C112" s="172"/>
      <c r="D112" s="150"/>
    </row>
    <row r="113" spans="1:4" ht="17.25" customHeight="1">
      <c r="A113" s="150"/>
      <c r="B113" s="172"/>
      <c r="C113" s="172"/>
      <c r="D113" s="150"/>
    </row>
    <row r="114" spans="1:4" ht="17.25" customHeight="1">
      <c r="A114" s="150"/>
      <c r="B114" s="172"/>
      <c r="C114" s="172"/>
      <c r="D114" s="150"/>
    </row>
    <row r="115" spans="1:4" ht="17.25" customHeight="1">
      <c r="A115" s="150"/>
      <c r="B115" s="172"/>
      <c r="C115" s="172"/>
      <c r="D115" s="150"/>
    </row>
    <row r="116" spans="1:4" ht="17.25" customHeight="1">
      <c r="A116" s="150"/>
      <c r="B116" s="172"/>
      <c r="C116" s="172"/>
      <c r="D116" s="150"/>
    </row>
    <row r="117" spans="1:4" ht="17.25" customHeight="1">
      <c r="A117" s="150"/>
      <c r="B117" s="172"/>
      <c r="C117" s="172"/>
      <c r="D117" s="150"/>
    </row>
    <row r="118" spans="1:4" ht="17.25" customHeight="1">
      <c r="A118" s="150"/>
      <c r="B118" s="172"/>
      <c r="C118" s="172"/>
      <c r="D118" s="150"/>
    </row>
    <row r="119" spans="1:4" ht="17.25" customHeight="1">
      <c r="A119" s="150"/>
      <c r="B119" s="172"/>
      <c r="C119" s="172"/>
      <c r="D119" s="150"/>
    </row>
    <row r="120" spans="1:4" ht="17.25" customHeight="1">
      <c r="A120" s="150"/>
      <c r="B120" s="172"/>
      <c r="C120" s="172"/>
      <c r="D120" s="150"/>
    </row>
    <row r="121" spans="1:4" ht="17.25" customHeight="1">
      <c r="A121" s="150"/>
      <c r="B121" s="172"/>
      <c r="C121" s="172"/>
      <c r="D121" s="150"/>
    </row>
    <row r="122" spans="1:4" ht="17.25" customHeight="1">
      <c r="A122" s="150"/>
      <c r="B122" s="172"/>
      <c r="C122" s="172"/>
      <c r="D122" s="150"/>
    </row>
    <row r="123" spans="1:4" ht="17.25" customHeight="1">
      <c r="A123" s="150"/>
      <c r="B123" s="172"/>
      <c r="C123" s="172"/>
      <c r="D123" s="150"/>
    </row>
    <row r="124" spans="1:4" ht="17.25" customHeight="1">
      <c r="A124" s="150"/>
      <c r="B124" s="172"/>
      <c r="C124" s="172"/>
      <c r="D124" s="150"/>
    </row>
    <row r="125" spans="1:4" ht="17.25" customHeight="1">
      <c r="A125" s="150"/>
      <c r="B125" s="172"/>
      <c r="C125" s="172"/>
      <c r="D125" s="150"/>
    </row>
    <row r="126" spans="1:4" ht="17.25" customHeight="1">
      <c r="A126" s="150"/>
      <c r="B126" s="172"/>
      <c r="C126" s="172"/>
      <c r="D126" s="150"/>
    </row>
    <row r="127" spans="1:4" ht="17.25" customHeight="1">
      <c r="A127" s="150"/>
      <c r="B127" s="172"/>
      <c r="C127" s="172"/>
      <c r="D127" s="150"/>
    </row>
    <row r="128" spans="1:4" ht="17.25" customHeight="1">
      <c r="A128" s="150"/>
      <c r="B128" s="172"/>
      <c r="C128" s="172"/>
      <c r="D128" s="150"/>
    </row>
    <row r="129" spans="1:4" ht="17.25" customHeight="1">
      <c r="A129" s="150"/>
      <c r="B129" s="172"/>
      <c r="C129" s="172"/>
      <c r="D129" s="150"/>
    </row>
    <row r="130" spans="1:4" ht="17.25" customHeight="1">
      <c r="A130" s="150"/>
      <c r="B130" s="172"/>
      <c r="C130" s="172"/>
      <c r="D130" s="150"/>
    </row>
    <row r="131" spans="1:4" ht="17.25" customHeight="1">
      <c r="A131" s="150"/>
      <c r="B131" s="172"/>
      <c r="C131" s="172"/>
      <c r="D131" s="150"/>
    </row>
    <row r="132" spans="1:4" ht="17.25" customHeight="1">
      <c r="A132" s="150"/>
      <c r="B132" s="172"/>
      <c r="C132" s="172"/>
      <c r="D132" s="150"/>
    </row>
    <row r="133" spans="1:4" ht="17.25" customHeight="1">
      <c r="A133" s="150"/>
      <c r="B133" s="172"/>
      <c r="C133" s="172"/>
      <c r="D133" s="150"/>
    </row>
    <row r="134" spans="1:4" ht="17.25" customHeight="1">
      <c r="A134" s="150"/>
      <c r="B134" s="172"/>
      <c r="C134" s="172"/>
      <c r="D134" s="150"/>
    </row>
    <row r="135" spans="1:4" ht="17.25" customHeight="1">
      <c r="A135" s="150"/>
      <c r="B135" s="172"/>
      <c r="C135" s="172"/>
      <c r="D135" s="150"/>
    </row>
    <row r="136" spans="1:4" ht="17.25" customHeight="1">
      <c r="A136" s="150"/>
      <c r="B136" s="172"/>
      <c r="C136" s="172"/>
      <c r="D136" s="150"/>
    </row>
    <row r="137" spans="1:4" ht="17.25" customHeight="1">
      <c r="A137" s="150"/>
      <c r="B137" s="172"/>
      <c r="C137" s="172"/>
      <c r="D137" s="150"/>
    </row>
    <row r="138" spans="1:4" ht="17.25" customHeight="1">
      <c r="A138" s="150"/>
      <c r="B138" s="172"/>
      <c r="C138" s="172"/>
      <c r="D138" s="150"/>
    </row>
    <row r="139" spans="1:4" ht="17.25" customHeight="1">
      <c r="A139" s="150"/>
      <c r="B139" s="172"/>
      <c r="C139" s="172"/>
      <c r="D139" s="150"/>
    </row>
    <row r="140" spans="1:4" ht="17.25" customHeight="1">
      <c r="A140" s="150"/>
      <c r="B140" s="172"/>
      <c r="C140" s="172"/>
      <c r="D140" s="150"/>
    </row>
    <row r="141" spans="1:4" ht="17.25" customHeight="1">
      <c r="A141" s="150"/>
      <c r="B141" s="172"/>
      <c r="C141" s="172"/>
      <c r="D141" s="150"/>
    </row>
    <row r="142" spans="1:4" ht="17.25" customHeight="1">
      <c r="A142" s="150"/>
      <c r="B142" s="172"/>
      <c r="C142" s="172"/>
      <c r="D142" s="150"/>
    </row>
    <row r="143" spans="1:4" ht="17.25" customHeight="1">
      <c r="A143" s="150"/>
      <c r="B143" s="172"/>
      <c r="C143" s="172"/>
      <c r="D143" s="150"/>
    </row>
    <row r="144" spans="1:4" ht="17.25" customHeight="1">
      <c r="A144" s="150"/>
      <c r="B144" s="172"/>
      <c r="C144" s="172"/>
      <c r="D144" s="150"/>
    </row>
    <row r="145" spans="1:4" ht="17.25" customHeight="1">
      <c r="A145" s="150"/>
      <c r="B145" s="172"/>
      <c r="C145" s="172"/>
      <c r="D145" s="150"/>
    </row>
    <row r="146" spans="1:4" ht="17.25" customHeight="1">
      <c r="A146" s="150"/>
      <c r="B146" s="172"/>
      <c r="C146" s="172"/>
      <c r="D146" s="150"/>
    </row>
    <row r="147" spans="1:4" ht="17.25" customHeight="1">
      <c r="A147" s="150"/>
      <c r="B147" s="172"/>
      <c r="C147" s="172"/>
      <c r="D147" s="150"/>
    </row>
    <row r="148" spans="1:4" ht="17.25" customHeight="1">
      <c r="A148" s="150"/>
      <c r="B148" s="172"/>
      <c r="C148" s="172"/>
      <c r="D148" s="150"/>
    </row>
    <row r="149" spans="1:4" ht="17.25" customHeight="1">
      <c r="A149" s="150"/>
      <c r="B149" s="172"/>
      <c r="C149" s="172"/>
      <c r="D149" s="150"/>
    </row>
    <row r="150" spans="1:4" ht="17.25" customHeight="1">
      <c r="A150" s="150"/>
      <c r="B150" s="172"/>
      <c r="C150" s="172"/>
      <c r="D150" s="150"/>
    </row>
    <row r="151" spans="1:4" ht="17.25" customHeight="1">
      <c r="A151" s="150"/>
      <c r="B151" s="172"/>
      <c r="C151" s="172"/>
      <c r="D151" s="150"/>
    </row>
    <row r="152" spans="1:4" ht="17.25" customHeight="1">
      <c r="A152" s="150"/>
      <c r="B152" s="172"/>
      <c r="C152" s="172"/>
      <c r="D152" s="150"/>
    </row>
    <row r="153" spans="1:4" ht="17.25" customHeight="1">
      <c r="A153" s="150"/>
      <c r="B153" s="172"/>
      <c r="C153" s="172"/>
      <c r="D153" s="150"/>
    </row>
    <row r="154" spans="1:4" ht="17.25" customHeight="1">
      <c r="A154" s="150"/>
      <c r="B154" s="172"/>
      <c r="C154" s="172"/>
      <c r="D154" s="150"/>
    </row>
    <row r="155" spans="1:4" ht="17.25" customHeight="1">
      <c r="A155" s="150"/>
      <c r="B155" s="172"/>
      <c r="C155" s="172"/>
      <c r="D155" s="150"/>
    </row>
    <row r="156" spans="1:4" ht="17.25" customHeight="1">
      <c r="A156" s="150"/>
      <c r="B156" s="172"/>
      <c r="C156" s="172"/>
      <c r="D156" s="150"/>
    </row>
    <row r="157" spans="1:4" ht="17.25" customHeight="1">
      <c r="A157" s="150"/>
      <c r="B157" s="172"/>
      <c r="C157" s="172"/>
      <c r="D157" s="150"/>
    </row>
    <row r="158" spans="1:4" ht="17.25" customHeight="1">
      <c r="A158" s="150"/>
      <c r="B158" s="172"/>
      <c r="C158" s="172"/>
      <c r="D158" s="150"/>
    </row>
    <row r="159" spans="1:4" ht="17.25" customHeight="1">
      <c r="A159" s="150"/>
      <c r="B159" s="172"/>
      <c r="C159" s="172"/>
      <c r="D159" s="150"/>
    </row>
    <row r="160" spans="1:4" ht="17.25" customHeight="1">
      <c r="A160" s="150"/>
      <c r="B160" s="172"/>
      <c r="C160" s="172"/>
      <c r="D160" s="150"/>
    </row>
    <row r="161" spans="1:4" ht="17.25" customHeight="1">
      <c r="A161" s="150"/>
      <c r="B161" s="172"/>
      <c r="C161" s="172"/>
      <c r="D161" s="150"/>
    </row>
    <row r="162" spans="1:4" ht="17.25" customHeight="1">
      <c r="A162" s="150"/>
      <c r="B162" s="172"/>
      <c r="C162" s="172"/>
      <c r="D162" s="150"/>
    </row>
    <row r="163" spans="1:4" ht="17.25" customHeight="1">
      <c r="A163" s="150"/>
      <c r="B163" s="172"/>
      <c r="C163" s="172"/>
      <c r="D163" s="150"/>
    </row>
    <row r="164" spans="1:4" ht="17.25" customHeight="1">
      <c r="A164" s="150"/>
      <c r="B164" s="172"/>
      <c r="C164" s="172"/>
      <c r="D164" s="150"/>
    </row>
    <row r="165" spans="1:4" ht="17.25" customHeight="1">
      <c r="A165" s="150"/>
      <c r="B165" s="172"/>
      <c r="C165" s="172"/>
      <c r="D165" s="150"/>
    </row>
    <row r="166" spans="1:4" ht="17.25" customHeight="1">
      <c r="A166" s="150"/>
      <c r="B166" s="172"/>
      <c r="C166" s="172"/>
      <c r="D166" s="150"/>
    </row>
    <row r="167" spans="1:4" ht="17.25" customHeight="1">
      <c r="A167" s="150"/>
      <c r="B167" s="172"/>
      <c r="C167" s="172"/>
      <c r="D167" s="150"/>
    </row>
    <row r="168" spans="1:4" ht="17.25" customHeight="1">
      <c r="A168" s="150"/>
      <c r="B168" s="172"/>
      <c r="C168" s="172"/>
      <c r="D168" s="150"/>
    </row>
    <row r="169" spans="1:4" ht="17.25" customHeight="1">
      <c r="A169" s="150"/>
      <c r="B169" s="172"/>
      <c r="C169" s="172"/>
      <c r="D169" s="150"/>
    </row>
    <row r="170" spans="1:4" ht="17.25" customHeight="1">
      <c r="A170" s="150"/>
      <c r="B170" s="172"/>
      <c r="C170" s="172"/>
      <c r="D170" s="150"/>
    </row>
    <row r="171" spans="1:4" ht="17.25" customHeight="1">
      <c r="A171" s="150"/>
      <c r="B171" s="172"/>
      <c r="C171" s="172"/>
      <c r="D171" s="150"/>
    </row>
    <row r="172" spans="1:4" ht="17.25" customHeight="1">
      <c r="A172" s="150"/>
      <c r="B172" s="172"/>
      <c r="C172" s="172"/>
      <c r="D172" s="150"/>
    </row>
    <row r="173" spans="1:4" ht="17.25" customHeight="1">
      <c r="A173" s="150"/>
      <c r="B173" s="172"/>
      <c r="C173" s="172"/>
      <c r="D173" s="150"/>
    </row>
    <row r="174" spans="1:4" ht="17.25" customHeight="1">
      <c r="A174" s="150"/>
      <c r="B174" s="172"/>
      <c r="C174" s="172"/>
      <c r="D174" s="150"/>
    </row>
    <row r="175" spans="1:4" ht="17.25" customHeight="1">
      <c r="A175" s="150"/>
      <c r="B175" s="172"/>
      <c r="C175" s="172"/>
      <c r="D175" s="150"/>
    </row>
    <row r="176" spans="1:4" ht="17.25" customHeight="1">
      <c r="A176" s="150"/>
      <c r="B176" s="172"/>
      <c r="C176" s="172"/>
      <c r="D176" s="150"/>
    </row>
    <row r="177" spans="1:4" ht="17.25" customHeight="1">
      <c r="A177" s="150"/>
      <c r="B177" s="172"/>
      <c r="C177" s="172"/>
      <c r="D177" s="150"/>
    </row>
    <row r="178" spans="1:4" ht="17.25" customHeight="1">
      <c r="A178" s="150"/>
      <c r="B178" s="172"/>
      <c r="C178" s="172"/>
      <c r="D178" s="150"/>
    </row>
    <row r="179" spans="1:4" ht="17.25" customHeight="1">
      <c r="A179" s="150"/>
      <c r="B179" s="172"/>
      <c r="C179" s="172"/>
      <c r="D179" s="150"/>
    </row>
    <row r="180" spans="1:4" ht="17.25" customHeight="1">
      <c r="A180" s="150"/>
      <c r="B180" s="172"/>
      <c r="C180" s="172"/>
      <c r="D180" s="150"/>
    </row>
    <row r="181" spans="1:4" ht="17.25" customHeight="1">
      <c r="A181" s="150"/>
      <c r="B181" s="172"/>
      <c r="C181" s="172"/>
      <c r="D181" s="150"/>
    </row>
    <row r="182" spans="1:4" ht="17.25" customHeight="1">
      <c r="A182" s="150"/>
      <c r="B182" s="172"/>
      <c r="C182" s="172"/>
      <c r="D182" s="150"/>
    </row>
    <row r="183" spans="1:4" ht="17.25" customHeight="1">
      <c r="A183" s="150"/>
      <c r="B183" s="172"/>
      <c r="C183" s="172"/>
      <c r="D183" s="150"/>
    </row>
    <row r="184" spans="1:4" ht="17.25" customHeight="1">
      <c r="A184" s="150"/>
      <c r="B184" s="172"/>
      <c r="C184" s="172"/>
      <c r="D184" s="150"/>
    </row>
    <row r="185" spans="1:4" ht="17.25" customHeight="1">
      <c r="A185" s="150"/>
      <c r="B185" s="172"/>
      <c r="C185" s="172"/>
      <c r="D185" s="150"/>
    </row>
    <row r="186" spans="1:4" ht="17.25" customHeight="1">
      <c r="A186" s="150"/>
      <c r="B186" s="172"/>
      <c r="C186" s="172"/>
      <c r="D186" s="150"/>
    </row>
    <row r="187" spans="1:4" ht="17.25" customHeight="1">
      <c r="A187" s="150"/>
      <c r="B187" s="172"/>
      <c r="C187" s="172"/>
      <c r="D187" s="150"/>
    </row>
    <row r="188" spans="1:4" ht="17.25" customHeight="1">
      <c r="A188" s="150"/>
      <c r="B188" s="172"/>
      <c r="C188" s="172"/>
      <c r="D188" s="150"/>
    </row>
    <row r="189" spans="1:4" ht="17.25" customHeight="1">
      <c r="A189" s="150"/>
      <c r="B189" s="172"/>
      <c r="C189" s="172"/>
      <c r="D189" s="150"/>
    </row>
    <row r="190" spans="1:4" ht="17.25" customHeight="1">
      <c r="A190" s="150"/>
      <c r="B190" s="172"/>
      <c r="C190" s="172"/>
      <c r="D190" s="150"/>
    </row>
    <row r="191" spans="1:4" ht="17.25" customHeight="1">
      <c r="A191" s="150"/>
      <c r="B191" s="172"/>
      <c r="C191" s="172"/>
      <c r="D191" s="150"/>
    </row>
    <row r="192" spans="1:4" ht="17.25" customHeight="1">
      <c r="A192" s="150"/>
      <c r="B192" s="172"/>
      <c r="C192" s="172"/>
      <c r="D192" s="150"/>
    </row>
    <row r="193" spans="1:4" ht="17.25" customHeight="1">
      <c r="A193" s="150"/>
      <c r="B193" s="172"/>
      <c r="C193" s="172"/>
      <c r="D193" s="150"/>
    </row>
    <row r="194" spans="1:4" ht="17.25" customHeight="1">
      <c r="A194" s="150"/>
      <c r="B194" s="172"/>
      <c r="C194" s="172"/>
      <c r="D194" s="150"/>
    </row>
    <row r="195" spans="1:4" ht="17.25" customHeight="1">
      <c r="A195" s="150"/>
      <c r="B195" s="172"/>
      <c r="C195" s="172"/>
      <c r="D195" s="150"/>
    </row>
    <row r="196" spans="1:4" ht="17.25" customHeight="1">
      <c r="A196" s="150"/>
      <c r="B196" s="172"/>
      <c r="C196" s="172"/>
      <c r="D196" s="150"/>
    </row>
    <row r="197" spans="1:4" ht="17.25" customHeight="1">
      <c r="A197" s="150"/>
      <c r="B197" s="172"/>
      <c r="C197" s="172"/>
      <c r="D197" s="150"/>
    </row>
    <row r="198" spans="1:4" ht="17.25" customHeight="1">
      <c r="A198" s="150"/>
      <c r="B198" s="172"/>
      <c r="C198" s="172"/>
      <c r="D198" s="150"/>
    </row>
    <row r="199" spans="1:4" ht="17.25" customHeight="1">
      <c r="A199" s="150"/>
      <c r="B199" s="172"/>
      <c r="C199" s="172"/>
      <c r="D199" s="150"/>
    </row>
    <row r="200" spans="1:4" ht="17.25" customHeight="1">
      <c r="A200" s="150"/>
      <c r="B200" s="172"/>
      <c r="C200" s="172"/>
      <c r="D200" s="150"/>
    </row>
    <row r="201" spans="1:4" ht="17.25" customHeight="1">
      <c r="A201" s="150"/>
      <c r="B201" s="172"/>
      <c r="C201" s="172"/>
      <c r="D201" s="150"/>
    </row>
    <row r="202" spans="1:4" ht="17.25" customHeight="1">
      <c r="A202" s="150"/>
      <c r="B202" s="172"/>
      <c r="C202" s="172"/>
      <c r="D202" s="150"/>
    </row>
    <row r="203" spans="1:4" ht="17.25" customHeight="1">
      <c r="A203" s="150"/>
      <c r="B203" s="172"/>
      <c r="C203" s="172"/>
      <c r="D203" s="150"/>
    </row>
    <row r="204" spans="1:4" ht="17.25" customHeight="1">
      <c r="A204" s="150"/>
      <c r="B204" s="172"/>
      <c r="C204" s="172"/>
      <c r="D204" s="150"/>
    </row>
    <row r="205" spans="1:4" ht="17.25" customHeight="1">
      <c r="A205" s="150"/>
      <c r="B205" s="172"/>
      <c r="C205" s="172"/>
      <c r="D205" s="150"/>
    </row>
    <row r="206" spans="1:4" ht="17.25" customHeight="1">
      <c r="A206" s="150"/>
      <c r="B206" s="172"/>
      <c r="C206" s="172"/>
      <c r="D206" s="150"/>
    </row>
    <row r="207" spans="1:4" ht="17.25" customHeight="1">
      <c r="A207" s="150"/>
      <c r="B207" s="172"/>
      <c r="C207" s="172"/>
      <c r="D207" s="150"/>
    </row>
    <row r="208" spans="1:4" ht="17.25" customHeight="1">
      <c r="A208" s="150"/>
      <c r="B208" s="172"/>
      <c r="C208" s="172"/>
      <c r="D208" s="150"/>
    </row>
    <row r="209" spans="1:4" ht="17.25" customHeight="1">
      <c r="A209" s="150"/>
      <c r="B209" s="172"/>
      <c r="C209" s="172"/>
      <c r="D209" s="150"/>
    </row>
    <row r="210" spans="1:4" ht="17.25" customHeight="1">
      <c r="A210" s="150"/>
      <c r="B210" s="172"/>
      <c r="C210" s="172"/>
      <c r="D210" s="150"/>
    </row>
    <row r="211" spans="1:4" ht="17.25" customHeight="1">
      <c r="A211" s="150"/>
      <c r="B211" s="172"/>
      <c r="C211" s="172"/>
      <c r="D211" s="150"/>
    </row>
    <row r="212" spans="1:4" ht="17.25" customHeight="1">
      <c r="A212" s="150"/>
      <c r="B212" s="172"/>
      <c r="C212" s="172"/>
      <c r="D212" s="150"/>
    </row>
    <row r="213" spans="1:4" ht="17.25" customHeight="1">
      <c r="A213" s="150"/>
      <c r="B213" s="172"/>
      <c r="C213" s="172"/>
      <c r="D213" s="150"/>
    </row>
    <row r="214" spans="1:4" ht="17.25" customHeight="1">
      <c r="A214" s="150"/>
      <c r="B214" s="172"/>
      <c r="C214" s="172"/>
      <c r="D214" s="150"/>
    </row>
    <row r="215" spans="1:4" ht="17.25" customHeight="1">
      <c r="A215" s="150"/>
      <c r="B215" s="172"/>
      <c r="C215" s="172"/>
      <c r="D215" s="150"/>
    </row>
    <row r="216" spans="1:4" ht="17.25" customHeight="1">
      <c r="A216" s="150"/>
      <c r="B216" s="172"/>
      <c r="C216" s="172"/>
      <c r="D216" s="150"/>
    </row>
    <row r="217" spans="1:4" ht="17.25" customHeight="1">
      <c r="A217" s="150"/>
      <c r="B217" s="172"/>
      <c r="C217" s="172"/>
      <c r="D217" s="150"/>
    </row>
    <row r="218" spans="1:4" ht="17.25" customHeight="1">
      <c r="A218" s="150"/>
      <c r="B218" s="172"/>
      <c r="C218" s="172"/>
      <c r="D218" s="150"/>
    </row>
    <row r="219" spans="1:4" ht="17.25" customHeight="1">
      <c r="A219" s="150"/>
      <c r="B219" s="172"/>
      <c r="C219" s="172"/>
      <c r="D219" s="150"/>
    </row>
    <row r="220" spans="1:4" ht="17.25" customHeight="1">
      <c r="A220" s="150"/>
      <c r="B220" s="172"/>
      <c r="C220" s="172"/>
      <c r="D220" s="150"/>
    </row>
    <row r="221" spans="1:4" ht="17.25" customHeight="1">
      <c r="A221" s="150"/>
      <c r="B221" s="172"/>
      <c r="C221" s="172"/>
      <c r="D221" s="150"/>
    </row>
    <row r="222" spans="1:4" ht="17.25" customHeight="1">
      <c r="A222" s="150"/>
      <c r="B222" s="172"/>
      <c r="C222" s="172"/>
      <c r="D222" s="150"/>
    </row>
    <row r="223" spans="1:4" ht="17.25" customHeight="1">
      <c r="A223" s="150"/>
      <c r="B223" s="172"/>
      <c r="C223" s="172"/>
      <c r="D223" s="150"/>
    </row>
    <row r="224" spans="1:4" ht="17.25" customHeight="1">
      <c r="A224" s="150"/>
      <c r="B224" s="172"/>
      <c r="C224" s="172"/>
      <c r="D224" s="150"/>
    </row>
    <row r="225" spans="1:4" ht="17.25" customHeight="1">
      <c r="A225" s="150"/>
      <c r="B225" s="172"/>
      <c r="C225" s="172"/>
      <c r="D225" s="150"/>
    </row>
    <row r="226" spans="1:4" ht="17.25" customHeight="1">
      <c r="A226" s="150"/>
      <c r="B226" s="172"/>
      <c r="C226" s="172"/>
      <c r="D226" s="150"/>
    </row>
    <row r="227" spans="1:4" ht="17.25" customHeight="1">
      <c r="A227" s="150"/>
      <c r="B227" s="172"/>
      <c r="C227" s="172"/>
      <c r="D227" s="150"/>
    </row>
    <row r="228" spans="1:4" ht="17.25" customHeight="1">
      <c r="A228" s="150"/>
      <c r="B228" s="172"/>
      <c r="C228" s="172"/>
      <c r="D228" s="150"/>
    </row>
    <row r="229" spans="1:4" ht="17.25" customHeight="1">
      <c r="A229" s="150"/>
      <c r="B229" s="172"/>
      <c r="C229" s="172"/>
      <c r="D229" s="150"/>
    </row>
    <row r="230" spans="1:4" ht="17.25" customHeight="1">
      <c r="A230" s="150"/>
      <c r="B230" s="172"/>
      <c r="C230" s="172"/>
      <c r="D230" s="150"/>
    </row>
    <row r="231" spans="1:4" ht="17.25" customHeight="1">
      <c r="A231" s="150"/>
      <c r="B231" s="172"/>
      <c r="C231" s="172"/>
      <c r="D231" s="150"/>
    </row>
    <row r="232" spans="1:4" ht="17.25" customHeight="1">
      <c r="A232" s="150"/>
      <c r="B232" s="172"/>
      <c r="C232" s="172"/>
      <c r="D232" s="150"/>
    </row>
    <row r="233" spans="1:4" ht="17.25" customHeight="1">
      <c r="A233" s="150"/>
      <c r="B233" s="172"/>
      <c r="C233" s="172"/>
      <c r="D233" s="150"/>
    </row>
    <row r="234" spans="1:4" ht="17.25" customHeight="1">
      <c r="A234" s="150"/>
      <c r="B234" s="172"/>
      <c r="C234" s="172"/>
      <c r="D234" s="150"/>
    </row>
    <row r="235" spans="1:4" ht="17.25" customHeight="1">
      <c r="A235" s="150"/>
      <c r="B235" s="172"/>
      <c r="C235" s="172"/>
      <c r="D235" s="150"/>
    </row>
    <row r="236" spans="1:4" ht="17.25" customHeight="1">
      <c r="A236" s="150"/>
      <c r="B236" s="172"/>
      <c r="C236" s="172"/>
      <c r="D236" s="150"/>
    </row>
    <row r="237" spans="1:4" ht="17.25" customHeight="1">
      <c r="A237" s="150"/>
      <c r="B237" s="172"/>
      <c r="C237" s="172"/>
      <c r="D237" s="150"/>
    </row>
    <row r="238" spans="1:4" ht="17.25" customHeight="1">
      <c r="A238" s="150"/>
      <c r="B238" s="172"/>
      <c r="C238" s="172"/>
      <c r="D238" s="150"/>
    </row>
    <row r="239" spans="1:4" ht="17.25" customHeight="1">
      <c r="A239" s="150"/>
      <c r="B239" s="172"/>
      <c r="C239" s="172"/>
      <c r="D239" s="150"/>
    </row>
    <row r="240" spans="1:4" ht="17.25" customHeight="1">
      <c r="A240" s="150"/>
      <c r="B240" s="172"/>
      <c r="C240" s="172"/>
      <c r="D240" s="150"/>
    </row>
    <row r="241" spans="1:4" ht="17.25" customHeight="1">
      <c r="A241" s="150"/>
      <c r="B241" s="172"/>
      <c r="C241" s="172"/>
      <c r="D241" s="150"/>
    </row>
    <row r="242" spans="1:4" ht="17.25" customHeight="1">
      <c r="A242" s="150"/>
      <c r="B242" s="172"/>
      <c r="C242" s="172"/>
      <c r="D242" s="150"/>
    </row>
    <row r="243" spans="1:4" ht="17.25" customHeight="1">
      <c r="A243" s="150"/>
      <c r="B243" s="172"/>
      <c r="C243" s="172"/>
      <c r="D243" s="150"/>
    </row>
    <row r="244" spans="1:4" ht="17.25" customHeight="1">
      <c r="A244" s="150"/>
      <c r="B244" s="172"/>
      <c r="C244" s="172"/>
      <c r="D244" s="150"/>
    </row>
    <row r="245" spans="1:4" ht="17.25" customHeight="1">
      <c r="A245" s="150"/>
      <c r="B245" s="172"/>
      <c r="C245" s="172"/>
      <c r="D245" s="150"/>
    </row>
    <row r="246" spans="1:4" ht="17.25" customHeight="1">
      <c r="A246" s="150"/>
      <c r="B246" s="172"/>
      <c r="C246" s="172"/>
      <c r="D246" s="150"/>
    </row>
    <row r="247" spans="1:4" ht="17.25" customHeight="1">
      <c r="A247" s="150"/>
      <c r="B247" s="172"/>
      <c r="C247" s="172"/>
      <c r="D247" s="150"/>
    </row>
    <row r="248" spans="1:4" ht="17.25" customHeight="1">
      <c r="A248" s="150"/>
      <c r="B248" s="172"/>
      <c r="C248" s="172"/>
      <c r="D248" s="150"/>
    </row>
    <row r="249" spans="1:4" ht="17.25" customHeight="1">
      <c r="A249" s="150"/>
      <c r="B249" s="172"/>
      <c r="C249" s="172"/>
      <c r="D249" s="150"/>
    </row>
    <row r="250" spans="1:4" ht="17.25" customHeight="1">
      <c r="A250" s="150"/>
      <c r="B250" s="172"/>
      <c r="C250" s="172"/>
      <c r="D250" s="150"/>
    </row>
    <row r="251" spans="1:4" ht="17.25" customHeight="1">
      <c r="A251" s="150"/>
      <c r="B251" s="172"/>
      <c r="C251" s="172"/>
      <c r="D251" s="150"/>
    </row>
    <row r="252" spans="1:4" ht="17.25" customHeight="1">
      <c r="A252" s="150"/>
      <c r="B252" s="172"/>
      <c r="C252" s="172"/>
      <c r="D252" s="150"/>
    </row>
    <row r="253" spans="1:4" ht="17.25" customHeight="1">
      <c r="A253" s="150"/>
      <c r="B253" s="172"/>
      <c r="C253" s="172"/>
      <c r="D253" s="150"/>
    </row>
    <row r="254" spans="1:4" ht="17.25" customHeight="1">
      <c r="A254" s="150"/>
      <c r="B254" s="172"/>
      <c r="C254" s="172"/>
      <c r="D254" s="150"/>
    </row>
    <row r="255" spans="1:4" ht="17.25" customHeight="1">
      <c r="A255" s="150"/>
      <c r="B255" s="172"/>
      <c r="C255" s="172"/>
      <c r="D255" s="150"/>
    </row>
    <row r="256" spans="1:4" ht="17.25" customHeight="1">
      <c r="A256" s="150"/>
      <c r="B256" s="172"/>
      <c r="C256" s="172"/>
      <c r="D256" s="150"/>
    </row>
    <row r="257" spans="1:4" ht="17.25" customHeight="1">
      <c r="A257" s="150"/>
      <c r="B257" s="172"/>
      <c r="C257" s="172"/>
      <c r="D257" s="150"/>
    </row>
    <row r="258" spans="1:4" ht="17.25" customHeight="1">
      <c r="A258" s="150"/>
      <c r="B258" s="172"/>
      <c r="C258" s="172"/>
      <c r="D258" s="150"/>
    </row>
    <row r="259" spans="1:4" ht="17.25" customHeight="1">
      <c r="A259" s="150"/>
      <c r="B259" s="172"/>
      <c r="C259" s="172"/>
      <c r="D259" s="150"/>
    </row>
    <row r="260" spans="1:4" ht="17.25" customHeight="1">
      <c r="A260" s="150"/>
      <c r="B260" s="172"/>
      <c r="C260" s="172"/>
      <c r="D260" s="150"/>
    </row>
    <row r="261" spans="1:4" ht="17.25" customHeight="1">
      <c r="A261" s="150"/>
      <c r="B261" s="172"/>
      <c r="C261" s="172"/>
      <c r="D261" s="150"/>
    </row>
    <row r="262" spans="1:4" ht="17.25" customHeight="1">
      <c r="A262" s="150"/>
      <c r="B262" s="172"/>
      <c r="C262" s="172"/>
      <c r="D262" s="150"/>
    </row>
    <row r="263" spans="1:4" ht="17.25" customHeight="1">
      <c r="A263" s="150"/>
      <c r="B263" s="172"/>
      <c r="C263" s="172"/>
      <c r="D263" s="150"/>
    </row>
    <row r="264" spans="1:4" ht="17.25" customHeight="1">
      <c r="A264" s="150"/>
      <c r="B264" s="172"/>
      <c r="C264" s="172"/>
      <c r="D264" s="150"/>
    </row>
    <row r="265" spans="1:4" ht="17.25" customHeight="1">
      <c r="A265" s="150"/>
      <c r="B265" s="172"/>
      <c r="C265" s="172"/>
      <c r="D265" s="150"/>
    </row>
    <row r="266" spans="1:4" ht="17.25" customHeight="1">
      <c r="A266" s="150"/>
    </row>
    <row r="267" spans="1:4" ht="17.25" customHeight="1">
      <c r="A267" s="150"/>
    </row>
    <row r="268" spans="1:4" ht="17.25" customHeight="1">
      <c r="A268" s="150"/>
    </row>
  </sheetData>
  <mergeCells count="1">
    <mergeCell ref="C4:E4"/>
  </mergeCells>
  <pageMargins left="0.74803149606299202" right="0.511811023622047" top="0.62992125984252001" bottom="0.62992125984252001" header="0.511811023622047" footer="0.23622047244094499"/>
  <pageSetup firstPageNumber="8" orientation="portrait" r:id="rId1"/>
  <headerFooter alignWithMargins="0">
    <oddFooter>&amp;C&amp;11&amp;P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22" workbookViewId="0">
      <selection activeCell="F9" sqref="F9"/>
    </sheetView>
  </sheetViews>
  <sheetFormatPr defaultRowHeight="15"/>
  <cols>
    <col min="1" max="1" width="39.42578125" style="134" customWidth="1"/>
    <col min="2" max="4" width="10" style="134" customWidth="1"/>
    <col min="5" max="6" width="11" style="686" customWidth="1"/>
    <col min="7" max="16384" width="9.140625" style="134"/>
  </cols>
  <sheetData>
    <row r="1" spans="1:6" s="804" customFormat="1" ht="20.100000000000001" customHeight="1">
      <c r="A1" s="170" t="s">
        <v>295</v>
      </c>
      <c r="E1" s="686"/>
      <c r="F1" s="686"/>
    </row>
    <row r="2" spans="1:6" ht="20.100000000000001" customHeight="1">
      <c r="A2" s="170" t="s">
        <v>183</v>
      </c>
    </row>
    <row r="3" spans="1:6" ht="20.100000000000001" customHeight="1">
      <c r="A3" s="170"/>
    </row>
    <row r="4" spans="1:6" ht="20.100000000000001" customHeight="1">
      <c r="A4" s="169"/>
    </row>
    <row r="5" spans="1:6" ht="20.100000000000001" customHeight="1">
      <c r="A5" s="168"/>
      <c r="C5" s="167"/>
    </row>
    <row r="6" spans="1:6" s="165" customFormat="1" ht="30" customHeight="1">
      <c r="A6" s="166"/>
      <c r="B6" s="296">
        <v>2014</v>
      </c>
      <c r="C6" s="296">
        <v>2015</v>
      </c>
      <c r="D6" s="296">
        <v>2016</v>
      </c>
      <c r="E6" s="683">
        <v>2017</v>
      </c>
      <c r="F6" s="841">
        <v>2018</v>
      </c>
    </row>
    <row r="7" spans="1:6" ht="18" customHeight="1">
      <c r="A7" s="164"/>
      <c r="B7" s="146"/>
      <c r="C7" s="146"/>
      <c r="D7" s="146"/>
    </row>
    <row r="8" spans="1:6" ht="18" customHeight="1">
      <c r="A8" s="161"/>
      <c r="B8" s="1019"/>
      <c r="C8" s="1019"/>
      <c r="D8" s="1019"/>
      <c r="E8" s="1019"/>
      <c r="F8" s="134"/>
    </row>
    <row r="9" spans="1:6" ht="18" customHeight="1">
      <c r="A9" s="138" t="s">
        <v>0</v>
      </c>
      <c r="B9" s="145">
        <v>3176</v>
      </c>
      <c r="C9" s="145">
        <v>3692</v>
      </c>
      <c r="D9" s="145">
        <v>3582</v>
      </c>
      <c r="E9" s="687">
        <v>3978</v>
      </c>
      <c r="F9" s="687">
        <f>+F10+F13</f>
        <v>3871</v>
      </c>
    </row>
    <row r="10" spans="1:6" ht="18" customHeight="1">
      <c r="A10" s="138" t="s">
        <v>178</v>
      </c>
      <c r="B10" s="145">
        <v>220</v>
      </c>
      <c r="C10" s="145">
        <v>286</v>
      </c>
      <c r="D10" s="145">
        <v>314</v>
      </c>
      <c r="E10" s="687">
        <v>160</v>
      </c>
      <c r="F10" s="687">
        <f>F11+F12</f>
        <v>162</v>
      </c>
    </row>
    <row r="11" spans="1:6" ht="18" customHeight="1">
      <c r="A11" s="137" t="s">
        <v>177</v>
      </c>
      <c r="B11" s="163">
        <v>111</v>
      </c>
      <c r="C11" s="163">
        <v>113</v>
      </c>
      <c r="D11" s="163">
        <v>121</v>
      </c>
      <c r="E11" s="686">
        <v>0</v>
      </c>
      <c r="F11" s="686">
        <v>118</v>
      </c>
    </row>
    <row r="12" spans="1:6" ht="18" customHeight="1">
      <c r="A12" s="137" t="s">
        <v>176</v>
      </c>
      <c r="B12" s="163">
        <v>109</v>
      </c>
      <c r="C12" s="163">
        <v>148</v>
      </c>
      <c r="D12" s="163">
        <v>193</v>
      </c>
      <c r="E12" s="686">
        <v>160</v>
      </c>
      <c r="F12" s="686">
        <v>44</v>
      </c>
    </row>
    <row r="13" spans="1:6" ht="18" customHeight="1">
      <c r="A13" s="138" t="s">
        <v>175</v>
      </c>
      <c r="B13" s="145">
        <v>2956</v>
      </c>
      <c r="C13" s="145">
        <v>3406</v>
      </c>
      <c r="D13" s="145">
        <v>3268</v>
      </c>
      <c r="E13" s="687">
        <v>3818</v>
      </c>
      <c r="F13" s="687">
        <f>F14+F16+F18</f>
        <v>3709</v>
      </c>
    </row>
    <row r="14" spans="1:6" ht="18" customHeight="1">
      <c r="A14" s="137" t="s">
        <v>174</v>
      </c>
      <c r="B14" s="163">
        <v>208</v>
      </c>
      <c r="C14" s="163">
        <v>253</v>
      </c>
      <c r="D14" s="163">
        <v>182</v>
      </c>
      <c r="E14" s="686">
        <v>303</v>
      </c>
      <c r="F14" s="686">
        <v>264</v>
      </c>
    </row>
    <row r="15" spans="1:6" ht="18" customHeight="1">
      <c r="A15" s="137" t="s">
        <v>173</v>
      </c>
      <c r="B15" s="163"/>
      <c r="C15" s="163"/>
      <c r="D15" s="163"/>
    </row>
    <row r="16" spans="1:6" ht="18" customHeight="1">
      <c r="A16" s="137" t="s">
        <v>172</v>
      </c>
      <c r="B16" s="163">
        <v>949</v>
      </c>
      <c r="C16" s="163">
        <v>1482</v>
      </c>
      <c r="D16" s="163">
        <v>1519</v>
      </c>
      <c r="E16" s="686">
        <v>1735</v>
      </c>
      <c r="F16" s="686">
        <v>1828</v>
      </c>
    </row>
    <row r="17" spans="1:9" ht="18" customHeight="1">
      <c r="A17" s="137" t="s">
        <v>171</v>
      </c>
      <c r="B17" s="163"/>
      <c r="C17" s="163"/>
      <c r="D17" s="163"/>
    </row>
    <row r="18" spans="1:9" ht="18" customHeight="1">
      <c r="A18" s="137" t="s">
        <v>170</v>
      </c>
      <c r="B18" s="163">
        <v>1799</v>
      </c>
      <c r="C18" s="163">
        <v>1671</v>
      </c>
      <c r="D18" s="163">
        <v>1567</v>
      </c>
      <c r="E18" s="686">
        <v>1780</v>
      </c>
      <c r="F18" s="686">
        <v>1617</v>
      </c>
    </row>
    <row r="19" spans="1:9" ht="18" customHeight="1">
      <c r="A19" s="138" t="s">
        <v>169</v>
      </c>
      <c r="B19" s="645">
        <v>0</v>
      </c>
      <c r="C19" s="645">
        <v>0</v>
      </c>
      <c r="D19" s="645">
        <v>0</v>
      </c>
      <c r="E19" s="687">
        <v>0</v>
      </c>
      <c r="F19" s="687">
        <v>1</v>
      </c>
    </row>
    <row r="20" spans="1:9" ht="18" customHeight="1">
      <c r="A20" s="137" t="s">
        <v>168</v>
      </c>
      <c r="B20" s="163"/>
      <c r="C20" s="163"/>
      <c r="D20" s="163"/>
    </row>
    <row r="21" spans="1:9" ht="18" customHeight="1">
      <c r="A21" s="137" t="s">
        <v>167</v>
      </c>
      <c r="B21" s="163"/>
      <c r="C21" s="163"/>
      <c r="D21" s="163"/>
    </row>
    <row r="22" spans="1:9" ht="18" customHeight="1">
      <c r="A22" s="162"/>
      <c r="B22" s="142"/>
      <c r="C22" s="142"/>
      <c r="D22" s="142"/>
    </row>
    <row r="23" spans="1:9" ht="18" customHeight="1">
      <c r="A23" s="161"/>
      <c r="B23" s="1016"/>
      <c r="C23" s="1016"/>
      <c r="D23" s="1016"/>
    </row>
    <row r="24" spans="1:9" ht="18" customHeight="1">
      <c r="A24" s="138" t="s">
        <v>0</v>
      </c>
      <c r="B24" s="140">
        <f>B25+B28</f>
        <v>100.00000000000001</v>
      </c>
      <c r="C24" s="140">
        <f>C25+C28</f>
        <v>100</v>
      </c>
      <c r="D24" s="140">
        <f>D25+D28</f>
        <v>100</v>
      </c>
      <c r="E24" s="140">
        <f>E25+E28</f>
        <v>100</v>
      </c>
      <c r="F24" s="140">
        <f>F25+F28</f>
        <v>100</v>
      </c>
    </row>
    <row r="25" spans="1:9" ht="18" customHeight="1">
      <c r="A25" s="138" t="s">
        <v>178</v>
      </c>
      <c r="B25" s="140">
        <f>B10/B9*100</f>
        <v>6.9269521410579351</v>
      </c>
      <c r="C25" s="140">
        <f>C10/C9*100</f>
        <v>7.7464788732394361</v>
      </c>
      <c r="D25" s="140">
        <f>D10/D9*100</f>
        <v>8.7660524846454493</v>
      </c>
      <c r="E25" s="140">
        <f>E10/E9*100</f>
        <v>4.0221216691804926</v>
      </c>
      <c r="F25" s="140">
        <f>F10/F9*100</f>
        <v>4.1849651252906224</v>
      </c>
      <c r="G25" s="139"/>
      <c r="H25" s="139"/>
      <c r="I25" s="139"/>
    </row>
    <row r="26" spans="1:9" ht="18" customHeight="1">
      <c r="A26" s="137" t="s">
        <v>177</v>
      </c>
      <c r="B26" s="160">
        <f>B11/B9*100</f>
        <v>3.494962216624685</v>
      </c>
      <c r="C26" s="160">
        <f>C11/C9*100</f>
        <v>3.0606717226435536</v>
      </c>
      <c r="D26" s="160">
        <f>D11/D9*100</f>
        <v>3.3780011166945836</v>
      </c>
      <c r="E26" s="160">
        <f>E11/E9*100</f>
        <v>0</v>
      </c>
      <c r="F26" s="160">
        <f>F11/F9*100</f>
        <v>3.0483079307672436</v>
      </c>
      <c r="G26" s="139"/>
      <c r="H26" s="139"/>
      <c r="I26" s="139"/>
    </row>
    <row r="27" spans="1:9" ht="18" customHeight="1">
      <c r="A27" s="137" t="s">
        <v>176</v>
      </c>
      <c r="B27" s="160">
        <f>B12/B9*100</f>
        <v>3.4319899244332492</v>
      </c>
      <c r="C27" s="160">
        <f>C12/C9*100</f>
        <v>4.0086673889490791</v>
      </c>
      <c r="D27" s="160">
        <f>D12/D9*100</f>
        <v>5.3880513679508653</v>
      </c>
      <c r="E27" s="160">
        <f>E12/E9*100</f>
        <v>4.0221216691804926</v>
      </c>
      <c r="F27" s="160">
        <f>F12/F9*100</f>
        <v>1.136657194523379</v>
      </c>
      <c r="G27" s="139"/>
      <c r="H27" s="139"/>
      <c r="I27" s="139"/>
    </row>
    <row r="28" spans="1:9" ht="18" customHeight="1">
      <c r="A28" s="138" t="s">
        <v>175</v>
      </c>
      <c r="B28" s="140">
        <f>B13/B9*100</f>
        <v>93.073047858942076</v>
      </c>
      <c r="C28" s="140">
        <f>C13/C9*100</f>
        <v>92.25352112676056</v>
      </c>
      <c r="D28" s="140">
        <f>D13/D9*100</f>
        <v>91.233947515354558</v>
      </c>
      <c r="E28" s="140">
        <f>E13/E9*100</f>
        <v>95.977878330819507</v>
      </c>
      <c r="F28" s="140">
        <f>F13/F9*100</f>
        <v>95.815034874709383</v>
      </c>
      <c r="G28" s="139"/>
      <c r="H28" s="139"/>
      <c r="I28" s="139"/>
    </row>
    <row r="29" spans="1:9" ht="18" customHeight="1">
      <c r="A29" s="137" t="s">
        <v>174</v>
      </c>
      <c r="B29" s="160">
        <f>B14/B9*100</f>
        <v>6.5491183879093198</v>
      </c>
      <c r="C29" s="160">
        <f>C14/C9*100</f>
        <v>6.8526543878656563</v>
      </c>
      <c r="D29" s="160">
        <f>D14/D9*100</f>
        <v>5.080960357342267</v>
      </c>
      <c r="E29" s="160">
        <f>E14/E9*100</f>
        <v>7.6168929110105577</v>
      </c>
      <c r="F29" s="160">
        <f>F14/F9*100</f>
        <v>6.8199431671402744</v>
      </c>
      <c r="G29" s="139"/>
      <c r="H29" s="139"/>
      <c r="I29" s="139"/>
    </row>
    <row r="30" spans="1:9" ht="18" customHeight="1">
      <c r="A30" s="137" t="s">
        <v>173</v>
      </c>
      <c r="B30" s="160"/>
      <c r="C30" s="160"/>
      <c r="D30" s="160"/>
      <c r="E30" s="160"/>
      <c r="F30" s="160"/>
      <c r="G30" s="139"/>
      <c r="H30" s="139"/>
      <c r="I30" s="139"/>
    </row>
    <row r="31" spans="1:9" ht="18" customHeight="1">
      <c r="A31" s="137" t="s">
        <v>172</v>
      </c>
      <c r="B31" s="160">
        <f>B16/B9*100</f>
        <v>29.880352644836272</v>
      </c>
      <c r="C31" s="160">
        <f>C16/C9*100</f>
        <v>40.140845070422536</v>
      </c>
      <c r="D31" s="160">
        <f>D16/D9*100</f>
        <v>42.40647682858738</v>
      </c>
      <c r="E31" s="160">
        <f>E16/E9*100</f>
        <v>43.614881850175969</v>
      </c>
      <c r="F31" s="160">
        <f>F16/F9*100</f>
        <v>47.222939808834923</v>
      </c>
    </row>
    <row r="32" spans="1:9" ht="18" customHeight="1">
      <c r="A32" s="137" t="s">
        <v>171</v>
      </c>
      <c r="B32" s="160"/>
      <c r="C32" s="160"/>
      <c r="D32" s="160"/>
      <c r="E32" s="160"/>
      <c r="F32" s="160"/>
    </row>
    <row r="33" spans="1:6" ht="18" customHeight="1">
      <c r="A33" s="137" t="s">
        <v>170</v>
      </c>
      <c r="B33" s="160">
        <f>B18/B9*100</f>
        <v>56.643576826196472</v>
      </c>
      <c r="C33" s="160">
        <f>C18/C9*100</f>
        <v>45.260021668472369</v>
      </c>
      <c r="D33" s="160">
        <f>D18/D9*100</f>
        <v>43.7465103294249</v>
      </c>
      <c r="E33" s="160">
        <f>E18/E9*100</f>
        <v>44.746103569632986</v>
      </c>
      <c r="F33" s="160">
        <f>F18/F9*100</f>
        <v>41.77215189873418</v>
      </c>
    </row>
    <row r="34" spans="1:6" ht="18" customHeight="1">
      <c r="A34" s="138" t="s">
        <v>169</v>
      </c>
      <c r="B34" s="650">
        <v>0</v>
      </c>
      <c r="C34" s="650">
        <v>0</v>
      </c>
      <c r="D34" s="650">
        <v>0</v>
      </c>
      <c r="E34" s="650">
        <v>0</v>
      </c>
      <c r="F34" s="650">
        <v>1</v>
      </c>
    </row>
    <row r="35" spans="1:6" ht="18" customHeight="1">
      <c r="A35" s="137" t="s">
        <v>168</v>
      </c>
      <c r="B35" s="160"/>
      <c r="C35" s="160"/>
      <c r="D35" s="160"/>
      <c r="E35" s="160"/>
      <c r="F35" s="160"/>
    </row>
    <row r="36" spans="1:6" ht="18" customHeight="1">
      <c r="A36" s="137" t="s">
        <v>167</v>
      </c>
      <c r="B36" s="160"/>
      <c r="C36" s="160"/>
      <c r="D36" s="160"/>
      <c r="E36" s="160"/>
      <c r="F36" s="160"/>
    </row>
    <row r="37" spans="1:6" ht="20.100000000000001" customHeight="1">
      <c r="A37" s="159"/>
    </row>
    <row r="38" spans="1:6" ht="20.100000000000001" customHeight="1">
      <c r="A38" s="159"/>
    </row>
    <row r="39" spans="1:6" ht="20.100000000000001" customHeight="1">
      <c r="A39" s="159"/>
    </row>
    <row r="40" spans="1:6" ht="20.100000000000001" customHeight="1">
      <c r="A40" s="159"/>
    </row>
  </sheetData>
  <mergeCells count="2">
    <mergeCell ref="B23:D23"/>
    <mergeCell ref="B8:E8"/>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5"/>
  <sheetViews>
    <sheetView topLeftCell="A10" workbookViewId="0">
      <selection activeCell="A18" sqref="A18"/>
    </sheetView>
  </sheetViews>
  <sheetFormatPr defaultRowHeight="16.5" customHeight="1"/>
  <cols>
    <col min="1" max="1" width="47.28515625" style="135" customWidth="1"/>
    <col min="2" max="4" width="8.7109375" style="171" customWidth="1"/>
    <col min="5" max="6" width="9.140625" style="171"/>
    <col min="7" max="16384" width="9.140625" style="135"/>
  </cols>
  <sheetData>
    <row r="1" spans="1:6" s="806" customFormat="1" ht="20.100000000000001" customHeight="1">
      <c r="A1" s="805" t="s">
        <v>296</v>
      </c>
      <c r="B1" s="143"/>
      <c r="C1" s="143"/>
      <c r="D1" s="143"/>
      <c r="E1" s="171"/>
      <c r="F1" s="171"/>
    </row>
    <row r="2" spans="1:6" ht="20.100000000000001" customHeight="1">
      <c r="A2" s="158" t="s">
        <v>182</v>
      </c>
      <c r="B2" s="143"/>
      <c r="C2" s="143"/>
      <c r="D2" s="143"/>
    </row>
    <row r="3" spans="1:6" ht="20.100000000000001" customHeight="1">
      <c r="A3" s="158"/>
      <c r="B3" s="143"/>
      <c r="C3" s="143"/>
      <c r="D3" s="143"/>
    </row>
    <row r="4" spans="1:6" ht="20.100000000000001" customHeight="1">
      <c r="A4" s="173"/>
      <c r="B4" s="156"/>
      <c r="C4" s="155"/>
      <c r="D4" s="1018" t="s">
        <v>77</v>
      </c>
      <c r="E4" s="1018"/>
      <c r="F4" s="135"/>
    </row>
    <row r="5" spans="1:6" ht="30" customHeight="1">
      <c r="A5" s="154"/>
      <c r="B5" s="296">
        <v>2014</v>
      </c>
      <c r="C5" s="296">
        <v>2015</v>
      </c>
      <c r="D5" s="296">
        <v>2016</v>
      </c>
      <c r="E5" s="683">
        <v>2017</v>
      </c>
      <c r="F5" s="841">
        <v>2018</v>
      </c>
    </row>
    <row r="6" spans="1:6" ht="20.100000000000001" customHeight="1">
      <c r="A6" s="154"/>
      <c r="B6" s="153"/>
      <c r="C6" s="153"/>
      <c r="D6" s="153"/>
    </row>
    <row r="7" spans="1:6" ht="20.100000000000001" customHeight="1">
      <c r="A7" s="152" t="s">
        <v>0</v>
      </c>
      <c r="B7" s="146">
        <f>SUM(B9:B26)</f>
        <v>3176</v>
      </c>
      <c r="C7" s="146">
        <f>SUM(C9:C26)</f>
        <v>3692</v>
      </c>
      <c r="D7" s="146">
        <f>SUM(D9:D26)</f>
        <v>3582</v>
      </c>
      <c r="E7" s="146">
        <f>SUM(E9:E26)</f>
        <v>3978</v>
      </c>
      <c r="F7" s="146">
        <f>SUM(F9:F26)</f>
        <v>3871</v>
      </c>
    </row>
    <row r="8" spans="1:6" ht="24.75" customHeight="1">
      <c r="A8" s="151" t="s">
        <v>180</v>
      </c>
      <c r="B8" s="172"/>
      <c r="C8" s="172"/>
      <c r="D8" s="172"/>
    </row>
    <row r="9" spans="1:6" ht="24.75" customHeight="1">
      <c r="A9" s="306" t="s">
        <v>358</v>
      </c>
      <c r="B9" s="172">
        <v>109</v>
      </c>
      <c r="C9" s="172">
        <v>148</v>
      </c>
      <c r="D9" s="172">
        <v>157</v>
      </c>
      <c r="E9" s="171">
        <v>156</v>
      </c>
      <c r="F9" s="171">
        <v>197</v>
      </c>
    </row>
    <row r="10" spans="1:6" ht="24.75" customHeight="1">
      <c r="A10" s="306" t="s">
        <v>359</v>
      </c>
      <c r="B10" s="172">
        <v>137</v>
      </c>
      <c r="C10" s="172">
        <v>101</v>
      </c>
      <c r="D10" s="172">
        <v>45</v>
      </c>
      <c r="E10" s="171">
        <v>42</v>
      </c>
      <c r="F10" s="171">
        <v>43</v>
      </c>
    </row>
    <row r="11" spans="1:6" ht="24.75" customHeight="1">
      <c r="A11" s="306" t="s">
        <v>507</v>
      </c>
      <c r="B11" s="172">
        <v>516</v>
      </c>
      <c r="C11" s="172">
        <v>545</v>
      </c>
      <c r="D11" s="172">
        <v>575</v>
      </c>
      <c r="E11" s="171">
        <v>582</v>
      </c>
      <c r="F11" s="171">
        <v>524</v>
      </c>
    </row>
    <row r="12" spans="1:6" ht="24.75" customHeight="1">
      <c r="A12" s="306" t="s">
        <v>374</v>
      </c>
      <c r="B12" s="172"/>
      <c r="C12" s="172"/>
      <c r="D12" s="172"/>
    </row>
    <row r="13" spans="1:6" ht="24.75" customHeight="1">
      <c r="A13" s="306" t="s">
        <v>505</v>
      </c>
      <c r="B13" s="172"/>
      <c r="C13" s="172">
        <v>12</v>
      </c>
      <c r="D13" s="172"/>
      <c r="E13" s="171">
        <v>7</v>
      </c>
      <c r="F13" s="171">
        <v>9</v>
      </c>
    </row>
    <row r="14" spans="1:6" ht="24.75" customHeight="1">
      <c r="A14" s="306" t="s">
        <v>506</v>
      </c>
      <c r="B14" s="172">
        <v>1675</v>
      </c>
      <c r="C14" s="172">
        <v>1787</v>
      </c>
      <c r="D14" s="172">
        <v>1617</v>
      </c>
      <c r="E14" s="171">
        <v>1973</v>
      </c>
      <c r="F14" s="171">
        <v>2113</v>
      </c>
    </row>
    <row r="15" spans="1:6" ht="32.25" customHeight="1">
      <c r="A15" s="306" t="s">
        <v>504</v>
      </c>
      <c r="B15" s="172">
        <v>431</v>
      </c>
      <c r="C15" s="172">
        <v>574</v>
      </c>
      <c r="D15" s="172">
        <v>690</v>
      </c>
      <c r="E15" s="171">
        <v>620</v>
      </c>
      <c r="F15" s="171">
        <v>529</v>
      </c>
    </row>
    <row r="16" spans="1:6" ht="24.75" customHeight="1">
      <c r="A16" s="306" t="s">
        <v>502</v>
      </c>
      <c r="B16" s="172">
        <v>146</v>
      </c>
      <c r="C16" s="172">
        <v>192</v>
      </c>
      <c r="D16" s="172">
        <v>199</v>
      </c>
      <c r="E16" s="171">
        <v>215</v>
      </c>
      <c r="F16" s="171">
        <v>109</v>
      </c>
    </row>
    <row r="17" spans="1:6" ht="24.75" customHeight="1">
      <c r="A17" s="306" t="s">
        <v>503</v>
      </c>
      <c r="B17" s="172">
        <v>3</v>
      </c>
      <c r="C17" s="172"/>
      <c r="D17" s="172">
        <v>2</v>
      </c>
      <c r="E17" s="171">
        <v>17</v>
      </c>
      <c r="F17" s="171">
        <v>33</v>
      </c>
    </row>
    <row r="18" spans="1:6" ht="24.75" customHeight="1">
      <c r="A18" s="869" t="s">
        <v>497</v>
      </c>
      <c r="B18" s="172"/>
      <c r="C18" s="172"/>
      <c r="D18" s="172"/>
    </row>
    <row r="19" spans="1:6" ht="24.75" customHeight="1">
      <c r="A19" s="306" t="s">
        <v>501</v>
      </c>
      <c r="B19" s="172"/>
      <c r="C19" s="172"/>
      <c r="D19" s="172"/>
    </row>
    <row r="20" spans="1:6" ht="24.75" customHeight="1">
      <c r="A20" s="869" t="s">
        <v>496</v>
      </c>
      <c r="B20" s="172"/>
      <c r="C20" s="172"/>
      <c r="D20" s="172"/>
    </row>
    <row r="21" spans="1:6" ht="24.75" customHeight="1">
      <c r="A21" s="306" t="s">
        <v>498</v>
      </c>
      <c r="B21" s="172">
        <v>116</v>
      </c>
      <c r="C21" s="172">
        <v>299</v>
      </c>
      <c r="D21" s="172">
        <v>205</v>
      </c>
      <c r="E21" s="171">
        <v>261</v>
      </c>
      <c r="F21" s="171">
        <v>192</v>
      </c>
    </row>
    <row r="22" spans="1:6" ht="24.75" customHeight="1">
      <c r="A22" s="306" t="s">
        <v>499</v>
      </c>
      <c r="B22" s="172">
        <v>4</v>
      </c>
      <c r="C22" s="172">
        <v>4</v>
      </c>
      <c r="D22" s="172">
        <v>32</v>
      </c>
      <c r="E22" s="171">
        <v>31</v>
      </c>
      <c r="F22" s="171">
        <v>47</v>
      </c>
    </row>
    <row r="23" spans="1:6" ht="24.75" customHeight="1">
      <c r="A23" s="306" t="s">
        <v>500</v>
      </c>
      <c r="B23" s="172">
        <v>31</v>
      </c>
      <c r="C23" s="172">
        <v>28</v>
      </c>
      <c r="D23" s="172">
        <v>35</v>
      </c>
      <c r="E23" s="171">
        <v>45</v>
      </c>
      <c r="F23" s="171">
        <v>40</v>
      </c>
    </row>
    <row r="24" spans="1:6" ht="24.75" customHeight="1">
      <c r="A24" s="869" t="s">
        <v>495</v>
      </c>
      <c r="B24" s="172"/>
      <c r="C24" s="172"/>
      <c r="D24" s="172"/>
    </row>
    <row r="25" spans="1:6" ht="24.75" customHeight="1">
      <c r="A25" s="306" t="s">
        <v>373</v>
      </c>
      <c r="B25" s="172">
        <v>8</v>
      </c>
      <c r="C25" s="172"/>
      <c r="D25" s="172"/>
      <c r="F25" s="171">
        <v>1</v>
      </c>
    </row>
    <row r="26" spans="1:6" ht="24.75" customHeight="1">
      <c r="A26" s="319" t="s">
        <v>377</v>
      </c>
      <c r="B26" s="172"/>
      <c r="C26" s="172">
        <v>2</v>
      </c>
      <c r="D26" s="172">
        <v>25</v>
      </c>
      <c r="E26" s="171">
        <v>29</v>
      </c>
      <c r="F26" s="171">
        <v>34</v>
      </c>
    </row>
    <row r="27" spans="1:6" ht="16.5" customHeight="1">
      <c r="A27" s="306"/>
      <c r="B27" s="172"/>
      <c r="C27" s="172"/>
      <c r="D27" s="172"/>
    </row>
    <row r="28" spans="1:6" ht="16.5" customHeight="1">
      <c r="A28" s="150"/>
      <c r="B28" s="172"/>
      <c r="C28" s="172"/>
      <c r="D28" s="172"/>
    </row>
    <row r="29" spans="1:6" ht="16.5" customHeight="1">
      <c r="A29" s="150"/>
      <c r="B29" s="172"/>
      <c r="C29" s="172"/>
      <c r="D29" s="172"/>
    </row>
    <row r="30" spans="1:6" ht="16.5" customHeight="1">
      <c r="A30" s="150"/>
      <c r="B30" s="172"/>
      <c r="C30" s="172"/>
      <c r="D30" s="172"/>
    </row>
    <row r="31" spans="1:6" ht="16.5" customHeight="1">
      <c r="A31" s="150"/>
      <c r="B31" s="172"/>
      <c r="C31" s="172"/>
      <c r="D31" s="172"/>
    </row>
    <row r="32" spans="1:6" ht="16.5" customHeight="1">
      <c r="A32" s="150"/>
      <c r="B32" s="172"/>
      <c r="C32" s="172"/>
      <c r="D32" s="172"/>
    </row>
    <row r="33" spans="1:4" ht="16.5" customHeight="1">
      <c r="A33" s="150"/>
      <c r="B33" s="172"/>
      <c r="C33" s="172"/>
      <c r="D33" s="172"/>
    </row>
    <row r="34" spans="1:4" ht="16.5" customHeight="1">
      <c r="A34" s="150"/>
      <c r="B34" s="172"/>
      <c r="C34" s="172"/>
      <c r="D34" s="172"/>
    </row>
    <row r="35" spans="1:4" ht="16.5" customHeight="1">
      <c r="A35" s="150"/>
      <c r="B35" s="172"/>
      <c r="C35" s="172"/>
      <c r="D35" s="172"/>
    </row>
    <row r="36" spans="1:4" ht="16.5" customHeight="1">
      <c r="A36" s="150"/>
      <c r="B36" s="172"/>
      <c r="C36" s="172"/>
      <c r="D36" s="172"/>
    </row>
    <row r="37" spans="1:4" ht="16.5" customHeight="1">
      <c r="A37" s="150"/>
      <c r="B37" s="172"/>
      <c r="C37" s="172"/>
      <c r="D37" s="172"/>
    </row>
    <row r="38" spans="1:4" ht="16.5" customHeight="1">
      <c r="A38" s="150"/>
      <c r="B38" s="172"/>
      <c r="C38" s="172"/>
      <c r="D38" s="172"/>
    </row>
    <row r="39" spans="1:4" ht="16.5" customHeight="1">
      <c r="A39" s="150"/>
      <c r="B39" s="172"/>
      <c r="C39" s="172"/>
      <c r="D39" s="172"/>
    </row>
    <row r="40" spans="1:4" ht="16.5" customHeight="1">
      <c r="A40" s="150"/>
      <c r="B40" s="172"/>
      <c r="C40" s="172"/>
      <c r="D40" s="172"/>
    </row>
    <row r="41" spans="1:4" ht="16.5" customHeight="1">
      <c r="A41" s="150"/>
      <c r="B41" s="172"/>
      <c r="C41" s="172"/>
      <c r="D41" s="172"/>
    </row>
    <row r="42" spans="1:4" ht="16.5" customHeight="1">
      <c r="A42" s="150"/>
      <c r="B42" s="172"/>
      <c r="C42" s="172"/>
      <c r="D42" s="172"/>
    </row>
    <row r="43" spans="1:4" ht="16.5" customHeight="1">
      <c r="A43" s="150"/>
      <c r="B43" s="172"/>
      <c r="C43" s="172"/>
      <c r="D43" s="172"/>
    </row>
    <row r="44" spans="1:4" ht="16.5" customHeight="1">
      <c r="A44" s="150"/>
      <c r="B44" s="172"/>
      <c r="C44" s="172"/>
      <c r="D44" s="172"/>
    </row>
    <row r="45" spans="1:4" ht="16.5" customHeight="1">
      <c r="A45" s="150"/>
      <c r="B45" s="172"/>
      <c r="C45" s="172"/>
      <c r="D45" s="172"/>
    </row>
    <row r="46" spans="1:4" ht="16.5" customHeight="1">
      <c r="A46" s="150"/>
      <c r="B46" s="172"/>
      <c r="C46" s="172"/>
      <c r="D46" s="172"/>
    </row>
    <row r="47" spans="1:4" ht="16.5" customHeight="1">
      <c r="A47" s="150"/>
      <c r="B47" s="172"/>
      <c r="C47" s="172"/>
      <c r="D47" s="172"/>
    </row>
    <row r="48" spans="1:4" ht="16.5" customHeight="1">
      <c r="A48" s="150"/>
      <c r="B48" s="172"/>
      <c r="C48" s="172"/>
      <c r="D48" s="172"/>
    </row>
    <row r="49" spans="1:4" ht="16.5" customHeight="1">
      <c r="A49" s="150"/>
      <c r="B49" s="172"/>
      <c r="C49" s="172"/>
      <c r="D49" s="172"/>
    </row>
    <row r="50" spans="1:4" ht="16.5" customHeight="1">
      <c r="A50" s="150"/>
      <c r="B50" s="172"/>
      <c r="C50" s="172"/>
      <c r="D50" s="172"/>
    </row>
    <row r="51" spans="1:4" ht="16.5" customHeight="1">
      <c r="A51" s="150"/>
      <c r="B51" s="172"/>
      <c r="C51" s="172"/>
      <c r="D51" s="172"/>
    </row>
    <row r="52" spans="1:4" ht="16.5" customHeight="1">
      <c r="A52" s="150"/>
      <c r="B52" s="172"/>
      <c r="C52" s="172"/>
      <c r="D52" s="172"/>
    </row>
    <row r="53" spans="1:4" ht="16.5" customHeight="1">
      <c r="A53" s="150"/>
      <c r="B53" s="172"/>
      <c r="C53" s="172"/>
      <c r="D53" s="172"/>
    </row>
    <row r="54" spans="1:4" ht="16.5" customHeight="1">
      <c r="A54" s="150"/>
      <c r="B54" s="172"/>
      <c r="C54" s="172"/>
      <c r="D54" s="172"/>
    </row>
    <row r="55" spans="1:4" ht="16.5" customHeight="1">
      <c r="A55" s="150"/>
      <c r="B55" s="172"/>
      <c r="C55" s="172"/>
      <c r="D55" s="172"/>
    </row>
    <row r="56" spans="1:4" ht="16.5" customHeight="1">
      <c r="A56" s="150"/>
      <c r="B56" s="172"/>
      <c r="C56" s="172"/>
      <c r="D56" s="172"/>
    </row>
    <row r="57" spans="1:4" ht="16.5" customHeight="1">
      <c r="A57" s="150"/>
      <c r="B57" s="172"/>
      <c r="C57" s="172"/>
      <c r="D57" s="172"/>
    </row>
    <row r="58" spans="1:4" ht="16.5" customHeight="1">
      <c r="A58" s="150"/>
      <c r="B58" s="172"/>
      <c r="C58" s="172"/>
      <c r="D58" s="172"/>
    </row>
    <row r="59" spans="1:4" ht="16.5" customHeight="1">
      <c r="A59" s="150"/>
      <c r="B59" s="172"/>
      <c r="C59" s="172"/>
      <c r="D59" s="172"/>
    </row>
    <row r="60" spans="1:4" ht="16.5" customHeight="1">
      <c r="A60" s="150"/>
      <c r="B60" s="172"/>
      <c r="C60" s="172"/>
      <c r="D60" s="172"/>
    </row>
    <row r="61" spans="1:4" ht="16.5" customHeight="1">
      <c r="A61" s="150"/>
      <c r="B61" s="172"/>
      <c r="C61" s="172"/>
      <c r="D61" s="172"/>
    </row>
    <row r="62" spans="1:4" ht="16.5" customHeight="1">
      <c r="A62" s="150"/>
      <c r="B62" s="172"/>
      <c r="C62" s="172"/>
      <c r="D62" s="172"/>
    </row>
    <row r="63" spans="1:4" ht="16.5" customHeight="1">
      <c r="A63" s="150"/>
      <c r="B63" s="172"/>
      <c r="C63" s="172"/>
      <c r="D63" s="172"/>
    </row>
    <row r="64" spans="1:4" ht="16.5" customHeight="1">
      <c r="A64" s="150"/>
      <c r="B64" s="172"/>
      <c r="C64" s="172"/>
      <c r="D64" s="172"/>
    </row>
    <row r="65" spans="1:4" ht="16.5" customHeight="1">
      <c r="A65" s="150"/>
      <c r="B65" s="172"/>
      <c r="C65" s="172"/>
      <c r="D65" s="172"/>
    </row>
    <row r="66" spans="1:4" ht="16.5" customHeight="1">
      <c r="A66" s="150"/>
      <c r="B66" s="172"/>
      <c r="C66" s="172"/>
      <c r="D66" s="172"/>
    </row>
    <row r="67" spans="1:4" ht="16.5" customHeight="1">
      <c r="A67" s="150"/>
      <c r="B67" s="172"/>
      <c r="C67" s="172"/>
      <c r="D67" s="172"/>
    </row>
    <row r="68" spans="1:4" ht="16.5" customHeight="1">
      <c r="A68" s="150"/>
      <c r="B68" s="172"/>
      <c r="C68" s="172"/>
      <c r="D68" s="172"/>
    </row>
    <row r="69" spans="1:4" ht="16.5" customHeight="1">
      <c r="A69" s="150"/>
      <c r="B69" s="172"/>
      <c r="C69" s="172"/>
      <c r="D69" s="172"/>
    </row>
    <row r="70" spans="1:4" ht="16.5" customHeight="1">
      <c r="A70" s="150"/>
      <c r="B70" s="172"/>
      <c r="C70" s="172"/>
      <c r="D70" s="172"/>
    </row>
    <row r="71" spans="1:4" ht="16.5" customHeight="1">
      <c r="A71" s="150"/>
      <c r="B71" s="172"/>
      <c r="C71" s="172"/>
      <c r="D71" s="172"/>
    </row>
    <row r="72" spans="1:4" ht="16.5" customHeight="1">
      <c r="A72" s="150"/>
      <c r="B72" s="172"/>
      <c r="C72" s="172"/>
      <c r="D72" s="172"/>
    </row>
    <row r="73" spans="1:4" ht="16.5" customHeight="1">
      <c r="A73" s="150"/>
      <c r="B73" s="172"/>
      <c r="C73" s="172"/>
      <c r="D73" s="172"/>
    </row>
    <row r="74" spans="1:4" ht="16.5" customHeight="1">
      <c r="A74" s="150"/>
      <c r="B74" s="172"/>
      <c r="C74" s="172"/>
      <c r="D74" s="172"/>
    </row>
    <row r="75" spans="1:4" ht="16.5" customHeight="1">
      <c r="A75" s="150"/>
      <c r="B75" s="172"/>
      <c r="C75" s="172"/>
      <c r="D75" s="172"/>
    </row>
    <row r="76" spans="1:4" ht="16.5" customHeight="1">
      <c r="A76" s="150"/>
      <c r="B76" s="172"/>
      <c r="C76" s="172"/>
      <c r="D76" s="172"/>
    </row>
    <row r="77" spans="1:4" ht="16.5" customHeight="1">
      <c r="A77" s="150"/>
      <c r="B77" s="172"/>
      <c r="C77" s="172"/>
      <c r="D77" s="172"/>
    </row>
    <row r="78" spans="1:4" ht="16.5" customHeight="1">
      <c r="A78" s="150"/>
      <c r="B78" s="172"/>
      <c r="C78" s="172"/>
      <c r="D78" s="172"/>
    </row>
    <row r="79" spans="1:4" ht="16.5" customHeight="1">
      <c r="A79" s="150"/>
      <c r="B79" s="172"/>
      <c r="C79" s="172"/>
      <c r="D79" s="172"/>
    </row>
    <row r="80" spans="1:4" ht="16.5" customHeight="1">
      <c r="A80" s="150"/>
      <c r="B80" s="172"/>
      <c r="C80" s="172"/>
      <c r="D80" s="172"/>
    </row>
    <row r="81" spans="1:4" ht="16.5" customHeight="1">
      <c r="A81" s="150"/>
      <c r="B81" s="172"/>
      <c r="C81" s="172"/>
      <c r="D81" s="172"/>
    </row>
    <row r="82" spans="1:4" ht="16.5" customHeight="1">
      <c r="A82" s="150"/>
      <c r="B82" s="172"/>
      <c r="C82" s="172"/>
      <c r="D82" s="172"/>
    </row>
    <row r="83" spans="1:4" ht="16.5" customHeight="1">
      <c r="A83" s="150"/>
      <c r="B83" s="172"/>
      <c r="C83" s="172"/>
      <c r="D83" s="172"/>
    </row>
    <row r="84" spans="1:4" ht="16.5" customHeight="1">
      <c r="A84" s="150"/>
      <c r="B84" s="172"/>
      <c r="C84" s="172"/>
      <c r="D84" s="172"/>
    </row>
    <row r="85" spans="1:4" ht="16.5" customHeight="1">
      <c r="A85" s="150"/>
      <c r="B85" s="172"/>
      <c r="C85" s="172"/>
      <c r="D85" s="172"/>
    </row>
    <row r="86" spans="1:4" ht="16.5" customHeight="1">
      <c r="A86" s="150"/>
      <c r="B86" s="172"/>
      <c r="C86" s="172"/>
      <c r="D86" s="172"/>
    </row>
    <row r="87" spans="1:4" ht="16.5" customHeight="1">
      <c r="A87" s="150"/>
      <c r="B87" s="172"/>
      <c r="C87" s="172"/>
      <c r="D87" s="172"/>
    </row>
    <row r="88" spans="1:4" ht="16.5" customHeight="1">
      <c r="A88" s="150"/>
      <c r="B88" s="172"/>
      <c r="C88" s="172"/>
      <c r="D88" s="172"/>
    </row>
    <row r="89" spans="1:4" ht="16.5" customHeight="1">
      <c r="A89" s="150"/>
      <c r="B89" s="172"/>
      <c r="C89" s="172"/>
      <c r="D89" s="172"/>
    </row>
    <row r="90" spans="1:4" ht="16.5" customHeight="1">
      <c r="A90" s="150"/>
      <c r="B90" s="172"/>
      <c r="C90" s="172"/>
      <c r="D90" s="172"/>
    </row>
    <row r="91" spans="1:4" ht="16.5" customHeight="1">
      <c r="A91" s="150"/>
      <c r="B91" s="172"/>
      <c r="C91" s="172"/>
      <c r="D91" s="172"/>
    </row>
    <row r="92" spans="1:4" ht="16.5" customHeight="1">
      <c r="A92" s="150"/>
      <c r="B92" s="172"/>
      <c r="C92" s="172"/>
      <c r="D92" s="172"/>
    </row>
    <row r="93" spans="1:4" ht="16.5" customHeight="1">
      <c r="A93" s="150"/>
      <c r="B93" s="172"/>
      <c r="C93" s="172"/>
      <c r="D93" s="172"/>
    </row>
    <row r="94" spans="1:4" ht="16.5" customHeight="1">
      <c r="A94" s="150"/>
      <c r="B94" s="172"/>
      <c r="C94" s="172"/>
      <c r="D94" s="172"/>
    </row>
    <row r="95" spans="1:4" ht="16.5" customHeight="1">
      <c r="A95" s="150"/>
      <c r="B95" s="172"/>
      <c r="C95" s="172"/>
      <c r="D95" s="172"/>
    </row>
    <row r="96" spans="1:4" ht="16.5" customHeight="1">
      <c r="A96" s="150"/>
      <c r="B96" s="172"/>
      <c r="C96" s="172"/>
      <c r="D96" s="172"/>
    </row>
    <row r="97" spans="1:4" ht="16.5" customHeight="1">
      <c r="A97" s="150"/>
      <c r="B97" s="172"/>
      <c r="C97" s="172"/>
      <c r="D97" s="172"/>
    </row>
    <row r="98" spans="1:4" ht="16.5" customHeight="1">
      <c r="A98" s="150"/>
      <c r="B98" s="172"/>
      <c r="C98" s="172"/>
      <c r="D98" s="172"/>
    </row>
    <row r="99" spans="1:4" ht="16.5" customHeight="1">
      <c r="A99" s="150"/>
      <c r="B99" s="172"/>
      <c r="C99" s="172"/>
      <c r="D99" s="172"/>
    </row>
    <row r="100" spans="1:4" ht="16.5" customHeight="1">
      <c r="A100" s="150"/>
      <c r="B100" s="172"/>
      <c r="C100" s="172"/>
      <c r="D100" s="172"/>
    </row>
    <row r="101" spans="1:4" ht="16.5" customHeight="1">
      <c r="A101" s="150"/>
      <c r="B101" s="172"/>
      <c r="C101" s="172"/>
      <c r="D101" s="172"/>
    </row>
    <row r="102" spans="1:4" ht="16.5" customHeight="1">
      <c r="A102" s="150"/>
      <c r="B102" s="172"/>
      <c r="C102" s="172"/>
      <c r="D102" s="172"/>
    </row>
    <row r="103" spans="1:4" ht="16.5" customHeight="1">
      <c r="A103" s="150"/>
      <c r="B103" s="172"/>
      <c r="C103" s="172"/>
      <c r="D103" s="172"/>
    </row>
    <row r="104" spans="1:4" ht="16.5" customHeight="1">
      <c r="A104" s="150"/>
      <c r="B104" s="172"/>
      <c r="C104" s="172"/>
      <c r="D104" s="172"/>
    </row>
    <row r="105" spans="1:4" ht="16.5" customHeight="1">
      <c r="A105" s="150"/>
      <c r="B105" s="172"/>
      <c r="C105" s="172"/>
      <c r="D105" s="172"/>
    </row>
    <row r="106" spans="1:4" ht="16.5" customHeight="1">
      <c r="A106" s="150"/>
      <c r="B106" s="172"/>
      <c r="C106" s="172"/>
      <c r="D106" s="172"/>
    </row>
    <row r="107" spans="1:4" ht="16.5" customHeight="1">
      <c r="A107" s="150"/>
      <c r="B107" s="172"/>
      <c r="C107" s="172"/>
      <c r="D107" s="172"/>
    </row>
    <row r="108" spans="1:4" ht="16.5" customHeight="1">
      <c r="A108" s="150"/>
      <c r="B108" s="172"/>
      <c r="C108" s="172"/>
      <c r="D108" s="172"/>
    </row>
    <row r="109" spans="1:4" ht="16.5" customHeight="1">
      <c r="A109" s="150"/>
      <c r="B109" s="172"/>
      <c r="C109" s="172"/>
      <c r="D109" s="172"/>
    </row>
    <row r="110" spans="1:4" ht="16.5" customHeight="1">
      <c r="A110" s="150"/>
      <c r="B110" s="172"/>
      <c r="C110" s="172"/>
      <c r="D110" s="172"/>
    </row>
    <row r="111" spans="1:4" ht="16.5" customHeight="1">
      <c r="A111" s="150"/>
      <c r="B111" s="172"/>
      <c r="C111" s="172"/>
      <c r="D111" s="172"/>
    </row>
    <row r="112" spans="1:4" ht="16.5" customHeight="1">
      <c r="A112" s="150"/>
      <c r="B112" s="172"/>
      <c r="C112" s="172"/>
      <c r="D112" s="172"/>
    </row>
    <row r="113" spans="1:4" ht="16.5" customHeight="1">
      <c r="A113" s="150"/>
      <c r="B113" s="172"/>
      <c r="C113" s="172"/>
      <c r="D113" s="172"/>
    </row>
    <row r="114" spans="1:4" ht="16.5" customHeight="1">
      <c r="A114" s="150"/>
      <c r="B114" s="172"/>
      <c r="C114" s="172"/>
      <c r="D114" s="172"/>
    </row>
    <row r="115" spans="1:4" ht="16.5" customHeight="1">
      <c r="A115" s="150"/>
      <c r="B115" s="172"/>
      <c r="C115" s="172"/>
      <c r="D115" s="172"/>
    </row>
    <row r="116" spans="1:4" ht="16.5" customHeight="1">
      <c r="A116" s="150"/>
      <c r="B116" s="172"/>
      <c r="C116" s="172"/>
      <c r="D116" s="172"/>
    </row>
    <row r="117" spans="1:4" ht="16.5" customHeight="1">
      <c r="A117" s="150"/>
      <c r="B117" s="172"/>
      <c r="C117" s="172"/>
      <c r="D117" s="172"/>
    </row>
    <row r="118" spans="1:4" ht="16.5" customHeight="1">
      <c r="A118" s="150"/>
      <c r="B118" s="172"/>
      <c r="C118" s="172"/>
      <c r="D118" s="172"/>
    </row>
    <row r="119" spans="1:4" ht="16.5" customHeight="1">
      <c r="A119" s="150"/>
      <c r="B119" s="172"/>
      <c r="C119" s="172"/>
      <c r="D119" s="172"/>
    </row>
    <row r="120" spans="1:4" ht="16.5" customHeight="1">
      <c r="A120" s="150"/>
      <c r="B120" s="172"/>
      <c r="C120" s="172"/>
      <c r="D120" s="172"/>
    </row>
    <row r="121" spans="1:4" ht="16.5" customHeight="1">
      <c r="A121" s="150"/>
      <c r="B121" s="172"/>
      <c r="C121" s="172"/>
      <c r="D121" s="172"/>
    </row>
    <row r="122" spans="1:4" ht="16.5" customHeight="1">
      <c r="A122" s="150"/>
      <c r="B122" s="172"/>
      <c r="C122" s="172"/>
      <c r="D122" s="172"/>
    </row>
    <row r="123" spans="1:4" ht="16.5" customHeight="1">
      <c r="A123" s="150"/>
      <c r="B123" s="172"/>
      <c r="C123" s="172"/>
      <c r="D123" s="172"/>
    </row>
    <row r="124" spans="1:4" ht="16.5" customHeight="1">
      <c r="A124" s="150"/>
      <c r="B124" s="172"/>
      <c r="C124" s="172"/>
      <c r="D124" s="172"/>
    </row>
    <row r="125" spans="1:4" ht="16.5" customHeight="1">
      <c r="A125" s="150"/>
      <c r="B125" s="172"/>
      <c r="C125" s="172"/>
      <c r="D125" s="172"/>
    </row>
    <row r="126" spans="1:4" ht="16.5" customHeight="1">
      <c r="A126" s="150"/>
      <c r="B126" s="172"/>
      <c r="C126" s="172"/>
      <c r="D126" s="172"/>
    </row>
    <row r="127" spans="1:4" ht="16.5" customHeight="1">
      <c r="A127" s="150"/>
      <c r="B127" s="172"/>
      <c r="C127" s="172"/>
      <c r="D127" s="172"/>
    </row>
    <row r="128" spans="1:4" ht="16.5" customHeight="1">
      <c r="A128" s="150"/>
      <c r="B128" s="172"/>
      <c r="C128" s="172"/>
      <c r="D128" s="172"/>
    </row>
    <row r="129" spans="1:4" ht="16.5" customHeight="1">
      <c r="A129" s="150"/>
      <c r="B129" s="172"/>
      <c r="C129" s="172"/>
      <c r="D129" s="172"/>
    </row>
    <row r="130" spans="1:4" ht="16.5" customHeight="1">
      <c r="A130" s="150"/>
      <c r="B130" s="172"/>
      <c r="C130" s="172"/>
      <c r="D130" s="172"/>
    </row>
    <row r="131" spans="1:4" ht="16.5" customHeight="1">
      <c r="A131" s="150"/>
      <c r="B131" s="172"/>
      <c r="C131" s="172"/>
      <c r="D131" s="172"/>
    </row>
    <row r="132" spans="1:4" ht="16.5" customHeight="1">
      <c r="A132" s="150"/>
      <c r="B132" s="172"/>
      <c r="C132" s="172"/>
      <c r="D132" s="172"/>
    </row>
    <row r="133" spans="1:4" ht="16.5" customHeight="1">
      <c r="A133" s="150"/>
      <c r="B133" s="172"/>
      <c r="C133" s="172"/>
      <c r="D133" s="172"/>
    </row>
    <row r="134" spans="1:4" ht="16.5" customHeight="1">
      <c r="A134" s="150"/>
      <c r="B134" s="172"/>
      <c r="C134" s="172"/>
      <c r="D134" s="172"/>
    </row>
    <row r="135" spans="1:4" ht="16.5" customHeight="1">
      <c r="A135" s="150"/>
      <c r="B135" s="172"/>
      <c r="C135" s="172"/>
      <c r="D135" s="172"/>
    </row>
    <row r="136" spans="1:4" ht="16.5" customHeight="1">
      <c r="A136" s="150"/>
      <c r="B136" s="172"/>
      <c r="C136" s="172"/>
      <c r="D136" s="172"/>
    </row>
    <row r="137" spans="1:4" ht="16.5" customHeight="1">
      <c r="A137" s="150"/>
      <c r="B137" s="172"/>
      <c r="C137" s="172"/>
      <c r="D137" s="172"/>
    </row>
    <row r="138" spans="1:4" ht="16.5" customHeight="1">
      <c r="A138" s="150"/>
      <c r="B138" s="172"/>
      <c r="C138" s="172"/>
      <c r="D138" s="172"/>
    </row>
    <row r="139" spans="1:4" ht="16.5" customHeight="1">
      <c r="A139" s="150"/>
      <c r="B139" s="172"/>
      <c r="C139" s="172"/>
      <c r="D139" s="172"/>
    </row>
    <row r="140" spans="1:4" ht="16.5" customHeight="1">
      <c r="A140" s="150"/>
      <c r="B140" s="172"/>
      <c r="C140" s="172"/>
      <c r="D140" s="172"/>
    </row>
    <row r="141" spans="1:4" ht="16.5" customHeight="1">
      <c r="A141" s="150"/>
      <c r="B141" s="172"/>
      <c r="C141" s="172"/>
      <c r="D141" s="172"/>
    </row>
    <row r="142" spans="1:4" ht="16.5" customHeight="1">
      <c r="A142" s="150"/>
      <c r="B142" s="172"/>
      <c r="C142" s="172"/>
      <c r="D142" s="172"/>
    </row>
    <row r="143" spans="1:4" ht="16.5" customHeight="1">
      <c r="A143" s="150"/>
      <c r="B143" s="172"/>
      <c r="C143" s="172"/>
      <c r="D143" s="172"/>
    </row>
    <row r="144" spans="1:4" ht="16.5" customHeight="1">
      <c r="A144" s="150"/>
      <c r="B144" s="172"/>
      <c r="C144" s="172"/>
      <c r="D144" s="172"/>
    </row>
    <row r="145" spans="1:4" ht="16.5" customHeight="1">
      <c r="A145" s="150"/>
      <c r="B145" s="172"/>
      <c r="C145" s="172"/>
      <c r="D145" s="172"/>
    </row>
    <row r="146" spans="1:4" ht="16.5" customHeight="1">
      <c r="A146" s="150"/>
      <c r="B146" s="172"/>
      <c r="C146" s="172"/>
      <c r="D146" s="172"/>
    </row>
    <row r="147" spans="1:4" ht="16.5" customHeight="1">
      <c r="A147" s="150"/>
      <c r="B147" s="172"/>
      <c r="C147" s="172"/>
      <c r="D147" s="172"/>
    </row>
    <row r="148" spans="1:4" ht="16.5" customHeight="1">
      <c r="A148" s="150"/>
      <c r="B148" s="172"/>
      <c r="C148" s="172"/>
      <c r="D148" s="172"/>
    </row>
    <row r="149" spans="1:4" ht="16.5" customHeight="1">
      <c r="A149" s="150"/>
      <c r="B149" s="172"/>
      <c r="C149" s="172"/>
      <c r="D149" s="172"/>
    </row>
    <row r="150" spans="1:4" ht="16.5" customHeight="1">
      <c r="A150" s="150"/>
      <c r="B150" s="172"/>
      <c r="C150" s="172"/>
      <c r="D150" s="172"/>
    </row>
    <row r="151" spans="1:4" ht="16.5" customHeight="1">
      <c r="A151" s="150"/>
      <c r="B151" s="172"/>
      <c r="C151" s="172"/>
      <c r="D151" s="172"/>
    </row>
    <row r="152" spans="1:4" ht="16.5" customHeight="1">
      <c r="A152" s="150"/>
      <c r="B152" s="172"/>
      <c r="C152" s="172"/>
      <c r="D152" s="172"/>
    </row>
    <row r="153" spans="1:4" ht="16.5" customHeight="1">
      <c r="A153" s="150"/>
      <c r="B153" s="172"/>
      <c r="C153" s="172"/>
      <c r="D153" s="172"/>
    </row>
    <row r="154" spans="1:4" ht="16.5" customHeight="1">
      <c r="A154" s="150"/>
      <c r="B154" s="172"/>
      <c r="C154" s="172"/>
      <c r="D154" s="172"/>
    </row>
    <row r="155" spans="1:4" ht="16.5" customHeight="1">
      <c r="A155" s="150"/>
      <c r="B155" s="172"/>
      <c r="C155" s="172"/>
      <c r="D155" s="172"/>
    </row>
    <row r="156" spans="1:4" ht="16.5" customHeight="1">
      <c r="A156" s="150"/>
      <c r="B156" s="172"/>
      <c r="C156" s="172"/>
      <c r="D156" s="172"/>
    </row>
    <row r="157" spans="1:4" ht="16.5" customHeight="1">
      <c r="A157" s="150"/>
      <c r="B157" s="172"/>
      <c r="C157" s="172"/>
      <c r="D157" s="172"/>
    </row>
    <row r="158" spans="1:4" ht="16.5" customHeight="1">
      <c r="A158" s="150"/>
      <c r="B158" s="172"/>
      <c r="C158" s="172"/>
      <c r="D158" s="172"/>
    </row>
    <row r="159" spans="1:4" ht="16.5" customHeight="1">
      <c r="A159" s="150"/>
      <c r="B159" s="172"/>
      <c r="C159" s="172"/>
      <c r="D159" s="172"/>
    </row>
    <row r="160" spans="1:4" ht="16.5" customHeight="1">
      <c r="A160" s="150"/>
      <c r="B160" s="172"/>
      <c r="C160" s="172"/>
      <c r="D160" s="172"/>
    </row>
    <row r="161" spans="1:4" ht="16.5" customHeight="1">
      <c r="A161" s="150"/>
      <c r="B161" s="172"/>
      <c r="C161" s="172"/>
      <c r="D161" s="172"/>
    </row>
    <row r="162" spans="1:4" ht="16.5" customHeight="1">
      <c r="A162" s="150"/>
      <c r="B162" s="172"/>
      <c r="C162" s="172"/>
      <c r="D162" s="172"/>
    </row>
    <row r="163" spans="1:4" ht="16.5" customHeight="1">
      <c r="A163" s="150"/>
      <c r="B163" s="172"/>
      <c r="C163" s="172"/>
      <c r="D163" s="172"/>
    </row>
    <row r="164" spans="1:4" ht="16.5" customHeight="1">
      <c r="A164" s="150"/>
      <c r="B164" s="172"/>
      <c r="C164" s="172"/>
      <c r="D164" s="172"/>
    </row>
    <row r="165" spans="1:4" ht="16.5" customHeight="1">
      <c r="A165" s="150"/>
      <c r="B165" s="172"/>
      <c r="C165" s="172"/>
      <c r="D165" s="172"/>
    </row>
    <row r="166" spans="1:4" ht="16.5" customHeight="1">
      <c r="A166" s="150"/>
      <c r="B166" s="172"/>
      <c r="C166" s="172"/>
      <c r="D166" s="172"/>
    </row>
    <row r="167" spans="1:4" ht="16.5" customHeight="1">
      <c r="A167" s="150"/>
      <c r="B167" s="172"/>
      <c r="C167" s="172"/>
      <c r="D167" s="172"/>
    </row>
    <row r="168" spans="1:4" ht="16.5" customHeight="1">
      <c r="A168" s="150"/>
      <c r="B168" s="172"/>
      <c r="C168" s="172"/>
      <c r="D168" s="172"/>
    </row>
    <row r="169" spans="1:4" ht="16.5" customHeight="1">
      <c r="A169" s="150"/>
      <c r="B169" s="172"/>
      <c r="C169" s="172"/>
      <c r="D169" s="172"/>
    </row>
    <row r="170" spans="1:4" ht="16.5" customHeight="1">
      <c r="A170" s="150"/>
      <c r="B170" s="172"/>
      <c r="C170" s="172"/>
      <c r="D170" s="172"/>
    </row>
    <row r="171" spans="1:4" ht="16.5" customHeight="1">
      <c r="A171" s="150"/>
      <c r="B171" s="172"/>
      <c r="C171" s="172"/>
      <c r="D171" s="172"/>
    </row>
    <row r="172" spans="1:4" ht="16.5" customHeight="1">
      <c r="A172" s="150"/>
      <c r="B172" s="172"/>
      <c r="C172" s="172"/>
      <c r="D172" s="172"/>
    </row>
    <row r="173" spans="1:4" ht="16.5" customHeight="1">
      <c r="A173" s="150"/>
      <c r="B173" s="172"/>
      <c r="C173" s="172"/>
      <c r="D173" s="172"/>
    </row>
    <row r="174" spans="1:4" ht="16.5" customHeight="1">
      <c r="A174" s="150"/>
      <c r="B174" s="172"/>
      <c r="C174" s="172"/>
      <c r="D174" s="172"/>
    </row>
    <row r="175" spans="1:4" ht="16.5" customHeight="1">
      <c r="A175" s="150"/>
      <c r="B175" s="172"/>
      <c r="C175" s="172"/>
      <c r="D175" s="172"/>
    </row>
    <row r="176" spans="1:4" ht="16.5" customHeight="1">
      <c r="A176" s="150"/>
      <c r="B176" s="172"/>
      <c r="C176" s="172"/>
      <c r="D176" s="172"/>
    </row>
    <row r="177" spans="1:4" ht="16.5" customHeight="1">
      <c r="A177" s="150"/>
      <c r="B177" s="172"/>
      <c r="C177" s="172"/>
      <c r="D177" s="172"/>
    </row>
    <row r="178" spans="1:4" ht="16.5" customHeight="1">
      <c r="A178" s="150"/>
      <c r="B178" s="172"/>
      <c r="C178" s="172"/>
      <c r="D178" s="172"/>
    </row>
    <row r="179" spans="1:4" ht="16.5" customHeight="1">
      <c r="A179" s="150"/>
      <c r="B179" s="172"/>
      <c r="C179" s="172"/>
      <c r="D179" s="172"/>
    </row>
    <row r="180" spans="1:4" ht="16.5" customHeight="1">
      <c r="A180" s="150"/>
      <c r="B180" s="172"/>
      <c r="C180" s="172"/>
      <c r="D180" s="172"/>
    </row>
    <row r="181" spans="1:4" ht="16.5" customHeight="1">
      <c r="A181" s="150"/>
      <c r="B181" s="172"/>
      <c r="C181" s="172"/>
      <c r="D181" s="172"/>
    </row>
    <row r="182" spans="1:4" ht="16.5" customHeight="1">
      <c r="A182" s="150"/>
      <c r="B182" s="172"/>
      <c r="C182" s="172"/>
      <c r="D182" s="172"/>
    </row>
    <row r="183" spans="1:4" ht="16.5" customHeight="1">
      <c r="A183" s="150"/>
      <c r="B183" s="172"/>
      <c r="C183" s="172"/>
      <c r="D183" s="172"/>
    </row>
    <row r="184" spans="1:4" ht="16.5" customHeight="1">
      <c r="A184" s="150"/>
      <c r="B184" s="172"/>
      <c r="C184" s="172"/>
      <c r="D184" s="172"/>
    </row>
    <row r="185" spans="1:4" ht="16.5" customHeight="1">
      <c r="A185" s="150"/>
      <c r="B185" s="172"/>
      <c r="C185" s="172"/>
      <c r="D185" s="172"/>
    </row>
    <row r="186" spans="1:4" ht="16.5" customHeight="1">
      <c r="A186" s="150"/>
      <c r="B186" s="172"/>
      <c r="C186" s="172"/>
      <c r="D186" s="172"/>
    </row>
    <row r="187" spans="1:4" ht="16.5" customHeight="1">
      <c r="A187" s="150"/>
      <c r="B187" s="172"/>
      <c r="C187" s="172"/>
      <c r="D187" s="172"/>
    </row>
    <row r="188" spans="1:4" ht="16.5" customHeight="1">
      <c r="A188" s="150"/>
      <c r="B188" s="172"/>
      <c r="C188" s="172"/>
      <c r="D188" s="172"/>
    </row>
    <row r="189" spans="1:4" ht="16.5" customHeight="1">
      <c r="A189" s="150"/>
      <c r="B189" s="172"/>
      <c r="C189" s="172"/>
      <c r="D189" s="172"/>
    </row>
    <row r="190" spans="1:4" ht="16.5" customHeight="1">
      <c r="A190" s="150"/>
      <c r="B190" s="172"/>
      <c r="C190" s="172"/>
      <c r="D190" s="172"/>
    </row>
    <row r="191" spans="1:4" ht="16.5" customHeight="1">
      <c r="A191" s="150"/>
      <c r="B191" s="172"/>
      <c r="C191" s="172"/>
      <c r="D191" s="172"/>
    </row>
    <row r="192" spans="1:4" ht="16.5" customHeight="1">
      <c r="A192" s="150"/>
      <c r="B192" s="172"/>
      <c r="C192" s="172"/>
      <c r="D192" s="172"/>
    </row>
    <row r="193" spans="1:4" ht="16.5" customHeight="1">
      <c r="A193" s="150"/>
      <c r="B193" s="172"/>
      <c r="C193" s="172"/>
      <c r="D193" s="172"/>
    </row>
    <row r="194" spans="1:4" ht="16.5" customHeight="1">
      <c r="A194" s="150"/>
      <c r="B194" s="172"/>
      <c r="C194" s="172"/>
      <c r="D194" s="172"/>
    </row>
    <row r="195" spans="1:4" ht="16.5" customHeight="1">
      <c r="A195" s="150"/>
      <c r="B195" s="172"/>
      <c r="C195" s="172"/>
      <c r="D195" s="172"/>
    </row>
    <row r="196" spans="1:4" ht="16.5" customHeight="1">
      <c r="A196" s="150"/>
      <c r="B196" s="172"/>
      <c r="C196" s="172"/>
      <c r="D196" s="172"/>
    </row>
    <row r="197" spans="1:4" ht="16.5" customHeight="1">
      <c r="A197" s="150"/>
      <c r="B197" s="172"/>
      <c r="C197" s="172"/>
      <c r="D197" s="172"/>
    </row>
    <row r="198" spans="1:4" ht="16.5" customHeight="1">
      <c r="A198" s="150"/>
      <c r="B198" s="172"/>
      <c r="C198" s="172"/>
      <c r="D198" s="172"/>
    </row>
    <row r="199" spans="1:4" ht="16.5" customHeight="1">
      <c r="A199" s="150"/>
      <c r="B199" s="172"/>
      <c r="C199" s="172"/>
      <c r="D199" s="172"/>
    </row>
    <row r="200" spans="1:4" ht="16.5" customHeight="1">
      <c r="A200" s="150"/>
      <c r="B200" s="172"/>
      <c r="C200" s="172"/>
      <c r="D200" s="172"/>
    </row>
    <row r="201" spans="1:4" ht="16.5" customHeight="1">
      <c r="A201" s="150"/>
      <c r="B201" s="172"/>
      <c r="C201" s="172"/>
      <c r="D201" s="172"/>
    </row>
    <row r="202" spans="1:4" ht="16.5" customHeight="1">
      <c r="A202" s="150"/>
      <c r="B202" s="172"/>
      <c r="C202" s="172"/>
      <c r="D202" s="172"/>
    </row>
    <row r="203" spans="1:4" ht="16.5" customHeight="1">
      <c r="A203" s="150"/>
      <c r="B203" s="172"/>
      <c r="C203" s="172"/>
      <c r="D203" s="172"/>
    </row>
    <row r="204" spans="1:4" ht="16.5" customHeight="1">
      <c r="A204" s="150"/>
      <c r="B204" s="172"/>
      <c r="C204" s="172"/>
      <c r="D204" s="172"/>
    </row>
    <row r="205" spans="1:4" ht="16.5" customHeight="1">
      <c r="A205" s="150"/>
      <c r="B205" s="172"/>
      <c r="C205" s="172"/>
      <c r="D205" s="172"/>
    </row>
    <row r="206" spans="1:4" ht="16.5" customHeight="1">
      <c r="A206" s="150"/>
      <c r="B206" s="172"/>
      <c r="C206" s="172"/>
      <c r="D206" s="172"/>
    </row>
    <row r="207" spans="1:4" ht="16.5" customHeight="1">
      <c r="A207" s="150"/>
      <c r="B207" s="172"/>
      <c r="C207" s="172"/>
      <c r="D207" s="172"/>
    </row>
    <row r="208" spans="1:4" ht="16.5" customHeight="1">
      <c r="A208" s="150"/>
      <c r="B208" s="172"/>
      <c r="C208" s="172"/>
      <c r="D208" s="172"/>
    </row>
    <row r="209" spans="1:4" ht="16.5" customHeight="1">
      <c r="A209" s="150"/>
      <c r="B209" s="172"/>
      <c r="C209" s="172"/>
      <c r="D209" s="172"/>
    </row>
    <row r="210" spans="1:4" ht="16.5" customHeight="1">
      <c r="A210" s="150"/>
      <c r="B210" s="172"/>
      <c r="C210" s="172"/>
      <c r="D210" s="172"/>
    </row>
    <row r="211" spans="1:4" ht="16.5" customHeight="1">
      <c r="A211" s="150"/>
      <c r="B211" s="172"/>
      <c r="C211" s="172"/>
      <c r="D211" s="172"/>
    </row>
    <row r="212" spans="1:4" ht="16.5" customHeight="1">
      <c r="A212" s="150"/>
      <c r="B212" s="172"/>
      <c r="C212" s="172"/>
      <c r="D212" s="172"/>
    </row>
    <row r="213" spans="1:4" ht="16.5" customHeight="1">
      <c r="A213" s="150"/>
      <c r="B213" s="172"/>
      <c r="C213" s="172"/>
      <c r="D213" s="172"/>
    </row>
    <row r="214" spans="1:4" ht="16.5" customHeight="1">
      <c r="A214" s="150"/>
      <c r="B214" s="172"/>
      <c r="C214" s="172"/>
      <c r="D214" s="172"/>
    </row>
    <row r="215" spans="1:4" ht="16.5" customHeight="1">
      <c r="A215" s="150"/>
      <c r="B215" s="172"/>
      <c r="C215" s="172"/>
      <c r="D215" s="172"/>
    </row>
    <row r="216" spans="1:4" ht="16.5" customHeight="1">
      <c r="A216" s="150"/>
      <c r="B216" s="172"/>
      <c r="C216" s="172"/>
      <c r="D216" s="172"/>
    </row>
    <row r="217" spans="1:4" ht="16.5" customHeight="1">
      <c r="A217" s="150"/>
      <c r="B217" s="172"/>
      <c r="C217" s="172"/>
      <c r="D217" s="172"/>
    </row>
    <row r="218" spans="1:4" ht="16.5" customHeight="1">
      <c r="A218" s="150"/>
      <c r="B218" s="172"/>
      <c r="C218" s="172"/>
      <c r="D218" s="172"/>
    </row>
    <row r="219" spans="1:4" ht="16.5" customHeight="1">
      <c r="A219" s="150"/>
      <c r="B219" s="172"/>
      <c r="C219" s="172"/>
      <c r="D219" s="172"/>
    </row>
    <row r="220" spans="1:4" ht="16.5" customHeight="1">
      <c r="A220" s="150"/>
      <c r="B220" s="172"/>
      <c r="C220" s="172"/>
      <c r="D220" s="172"/>
    </row>
    <row r="221" spans="1:4" ht="16.5" customHeight="1">
      <c r="A221" s="150"/>
      <c r="B221" s="172"/>
      <c r="C221" s="172"/>
      <c r="D221" s="172"/>
    </row>
    <row r="222" spans="1:4" ht="16.5" customHeight="1">
      <c r="A222" s="150"/>
      <c r="B222" s="172"/>
      <c r="C222" s="172"/>
      <c r="D222" s="172"/>
    </row>
    <row r="223" spans="1:4" ht="16.5" customHeight="1">
      <c r="A223" s="150"/>
      <c r="B223" s="172"/>
      <c r="C223" s="172"/>
      <c r="D223" s="172"/>
    </row>
    <row r="224" spans="1:4" ht="16.5" customHeight="1">
      <c r="A224" s="150"/>
      <c r="B224" s="172"/>
      <c r="C224" s="172"/>
      <c r="D224" s="172"/>
    </row>
    <row r="225" spans="1:4" ht="16.5" customHeight="1">
      <c r="A225" s="150"/>
      <c r="B225" s="172"/>
      <c r="C225" s="172"/>
      <c r="D225" s="172"/>
    </row>
    <row r="226" spans="1:4" ht="16.5" customHeight="1">
      <c r="A226" s="150"/>
      <c r="B226" s="172"/>
      <c r="C226" s="172"/>
      <c r="D226" s="172"/>
    </row>
    <row r="227" spans="1:4" ht="16.5" customHeight="1">
      <c r="A227" s="150"/>
      <c r="B227" s="172"/>
      <c r="C227" s="172"/>
      <c r="D227" s="172"/>
    </row>
    <row r="228" spans="1:4" ht="16.5" customHeight="1">
      <c r="A228" s="150"/>
      <c r="B228" s="172"/>
      <c r="C228" s="172"/>
      <c r="D228" s="172"/>
    </row>
    <row r="229" spans="1:4" ht="16.5" customHeight="1">
      <c r="A229" s="150"/>
      <c r="B229" s="172"/>
      <c r="C229" s="172"/>
      <c r="D229" s="172"/>
    </row>
    <row r="230" spans="1:4" ht="16.5" customHeight="1">
      <c r="A230" s="150"/>
      <c r="B230" s="172"/>
      <c r="C230" s="172"/>
      <c r="D230" s="172"/>
    </row>
    <row r="231" spans="1:4" ht="16.5" customHeight="1">
      <c r="A231" s="150"/>
      <c r="B231" s="172"/>
      <c r="C231" s="172"/>
      <c r="D231" s="172"/>
    </row>
    <row r="232" spans="1:4" ht="16.5" customHeight="1">
      <c r="A232" s="150"/>
      <c r="B232" s="172"/>
      <c r="C232" s="172"/>
      <c r="D232" s="172"/>
    </row>
    <row r="233" spans="1:4" ht="16.5" customHeight="1">
      <c r="A233" s="150"/>
      <c r="B233" s="172"/>
      <c r="C233" s="172"/>
      <c r="D233" s="172"/>
    </row>
    <row r="234" spans="1:4" ht="16.5" customHeight="1">
      <c r="A234" s="150"/>
      <c r="B234" s="172"/>
      <c r="C234" s="172"/>
      <c r="D234" s="172"/>
    </row>
    <row r="235" spans="1:4" ht="16.5" customHeight="1">
      <c r="A235" s="150"/>
      <c r="B235" s="172"/>
      <c r="C235" s="172"/>
      <c r="D235" s="172"/>
    </row>
    <row r="236" spans="1:4" ht="16.5" customHeight="1">
      <c r="A236" s="150"/>
      <c r="B236" s="172"/>
      <c r="C236" s="172"/>
      <c r="D236" s="172"/>
    </row>
    <row r="237" spans="1:4" ht="16.5" customHeight="1">
      <c r="A237" s="150"/>
      <c r="B237" s="172"/>
      <c r="C237" s="172"/>
      <c r="D237" s="172"/>
    </row>
    <row r="238" spans="1:4" ht="16.5" customHeight="1">
      <c r="A238" s="150"/>
      <c r="B238" s="172"/>
      <c r="C238" s="172"/>
      <c r="D238" s="172"/>
    </row>
    <row r="239" spans="1:4" ht="16.5" customHeight="1">
      <c r="A239" s="150"/>
      <c r="B239" s="172"/>
      <c r="C239" s="172"/>
      <c r="D239" s="172"/>
    </row>
    <row r="240" spans="1:4" ht="16.5" customHeight="1">
      <c r="A240" s="150"/>
      <c r="B240" s="172"/>
      <c r="C240" s="172"/>
      <c r="D240" s="172"/>
    </row>
    <row r="241" spans="1:4" ht="16.5" customHeight="1">
      <c r="A241" s="150"/>
      <c r="B241" s="172"/>
      <c r="C241" s="172"/>
      <c r="D241" s="172"/>
    </row>
    <row r="242" spans="1:4" ht="16.5" customHeight="1">
      <c r="A242" s="150"/>
      <c r="B242" s="172"/>
      <c r="C242" s="172"/>
      <c r="D242" s="172"/>
    </row>
    <row r="243" spans="1:4" ht="16.5" customHeight="1">
      <c r="A243" s="150"/>
      <c r="B243" s="172"/>
      <c r="C243" s="172"/>
      <c r="D243" s="172"/>
    </row>
    <row r="244" spans="1:4" ht="16.5" customHeight="1">
      <c r="A244" s="150"/>
      <c r="B244" s="172"/>
      <c r="C244" s="172"/>
      <c r="D244" s="172"/>
    </row>
    <row r="245" spans="1:4" ht="16.5" customHeight="1">
      <c r="A245" s="150"/>
      <c r="B245" s="172"/>
      <c r="C245" s="172"/>
      <c r="D245" s="172"/>
    </row>
    <row r="246" spans="1:4" ht="16.5" customHeight="1">
      <c r="A246" s="150"/>
      <c r="B246" s="172"/>
      <c r="C246" s="172"/>
      <c r="D246" s="172"/>
    </row>
    <row r="247" spans="1:4" ht="16.5" customHeight="1">
      <c r="A247" s="150"/>
      <c r="B247" s="172"/>
      <c r="C247" s="172"/>
      <c r="D247" s="172"/>
    </row>
    <row r="248" spans="1:4" ht="16.5" customHeight="1">
      <c r="A248" s="150"/>
      <c r="B248" s="172"/>
      <c r="C248" s="172"/>
      <c r="D248" s="172"/>
    </row>
    <row r="249" spans="1:4" ht="16.5" customHeight="1">
      <c r="A249" s="150"/>
      <c r="B249" s="172"/>
      <c r="C249" s="172"/>
      <c r="D249" s="172"/>
    </row>
    <row r="250" spans="1:4" ht="16.5" customHeight="1">
      <c r="A250" s="150"/>
      <c r="B250" s="172"/>
      <c r="C250" s="172"/>
      <c r="D250" s="172"/>
    </row>
    <row r="251" spans="1:4" ht="16.5" customHeight="1">
      <c r="A251" s="150"/>
      <c r="B251" s="172"/>
      <c r="C251" s="172"/>
      <c r="D251" s="172"/>
    </row>
    <row r="252" spans="1:4" ht="16.5" customHeight="1">
      <c r="A252" s="150"/>
      <c r="B252" s="172"/>
      <c r="C252" s="172"/>
      <c r="D252" s="172"/>
    </row>
    <row r="253" spans="1:4" ht="16.5" customHeight="1">
      <c r="A253" s="150"/>
      <c r="B253" s="172"/>
      <c r="C253" s="172"/>
      <c r="D253" s="172"/>
    </row>
    <row r="254" spans="1:4" ht="16.5" customHeight="1">
      <c r="A254" s="150"/>
      <c r="B254" s="172"/>
      <c r="C254" s="172"/>
      <c r="D254" s="172"/>
    </row>
    <row r="255" spans="1:4" ht="16.5" customHeight="1">
      <c r="A255" s="150"/>
      <c r="B255" s="172"/>
      <c r="C255" s="172"/>
      <c r="D255" s="172"/>
    </row>
    <row r="256" spans="1:4" ht="16.5" customHeight="1">
      <c r="A256" s="150"/>
      <c r="B256" s="172"/>
      <c r="C256" s="172"/>
      <c r="D256" s="172"/>
    </row>
    <row r="257" spans="1:4" ht="16.5" customHeight="1">
      <c r="A257" s="150"/>
      <c r="B257" s="172"/>
      <c r="C257" s="172"/>
      <c r="D257" s="172"/>
    </row>
    <row r="258" spans="1:4" ht="16.5" customHeight="1">
      <c r="A258" s="150"/>
      <c r="B258" s="172"/>
      <c r="C258" s="172"/>
      <c r="D258" s="172"/>
    </row>
    <row r="259" spans="1:4" ht="16.5" customHeight="1">
      <c r="A259" s="150"/>
      <c r="B259" s="172"/>
      <c r="C259" s="172"/>
      <c r="D259" s="172"/>
    </row>
    <row r="260" spans="1:4" ht="16.5" customHeight="1">
      <c r="A260" s="150"/>
      <c r="B260" s="172"/>
      <c r="C260" s="172"/>
      <c r="D260" s="172"/>
    </row>
    <row r="261" spans="1:4" ht="16.5" customHeight="1">
      <c r="A261" s="150"/>
      <c r="B261" s="172"/>
      <c r="C261" s="172"/>
      <c r="D261" s="172"/>
    </row>
    <row r="262" spans="1:4" ht="16.5" customHeight="1">
      <c r="A262" s="150"/>
      <c r="B262" s="172"/>
      <c r="C262" s="172"/>
      <c r="D262" s="172"/>
    </row>
    <row r="263" spans="1:4" ht="16.5" customHeight="1">
      <c r="A263" s="150"/>
      <c r="B263" s="172"/>
      <c r="C263" s="172"/>
      <c r="D263" s="172"/>
    </row>
    <row r="264" spans="1:4" ht="16.5" customHeight="1">
      <c r="A264" s="150"/>
      <c r="B264" s="172"/>
      <c r="C264" s="172"/>
      <c r="D264" s="172"/>
    </row>
    <row r="265" spans="1:4" ht="16.5" customHeight="1">
      <c r="A265" s="150"/>
      <c r="B265" s="172"/>
      <c r="C265" s="172"/>
      <c r="D265" s="172"/>
    </row>
    <row r="266" spans="1:4" ht="16.5" customHeight="1">
      <c r="A266" s="150"/>
      <c r="B266" s="172"/>
      <c r="C266" s="172"/>
      <c r="D266" s="172"/>
    </row>
    <row r="267" spans="1:4" ht="16.5" customHeight="1">
      <c r="A267" s="150"/>
      <c r="B267" s="172"/>
      <c r="C267" s="172"/>
      <c r="D267" s="172"/>
    </row>
    <row r="268" spans="1:4" ht="16.5" customHeight="1">
      <c r="A268" s="150"/>
      <c r="B268" s="172"/>
      <c r="C268" s="172"/>
      <c r="D268" s="172"/>
    </row>
    <row r="269" spans="1:4" ht="16.5" customHeight="1">
      <c r="A269" s="150"/>
      <c r="B269" s="172"/>
      <c r="C269" s="172"/>
      <c r="D269" s="172"/>
    </row>
    <row r="270" spans="1:4" ht="16.5" customHeight="1">
      <c r="A270" s="150"/>
      <c r="B270" s="172"/>
      <c r="C270" s="172"/>
      <c r="D270" s="172"/>
    </row>
    <row r="271" spans="1:4" ht="16.5" customHeight="1">
      <c r="A271" s="150"/>
      <c r="B271" s="172"/>
      <c r="C271" s="172"/>
      <c r="D271" s="172"/>
    </row>
    <row r="272" spans="1:4" ht="16.5" customHeight="1">
      <c r="A272" s="150"/>
      <c r="B272" s="172"/>
      <c r="C272" s="172"/>
      <c r="D272" s="172"/>
    </row>
    <row r="273" spans="1:4" ht="16.5" customHeight="1">
      <c r="A273" s="150"/>
      <c r="B273" s="172"/>
      <c r="C273" s="172"/>
      <c r="D273" s="172"/>
    </row>
    <row r="274" spans="1:4" ht="16.5" customHeight="1">
      <c r="A274" s="150"/>
      <c r="B274" s="172"/>
      <c r="C274" s="172"/>
      <c r="D274" s="172"/>
    </row>
    <row r="275" spans="1:4" ht="16.5" customHeight="1">
      <c r="A275" s="150"/>
      <c r="B275" s="172"/>
      <c r="C275" s="172"/>
      <c r="D275" s="172"/>
    </row>
    <row r="276" spans="1:4" ht="16.5" customHeight="1">
      <c r="A276" s="150"/>
      <c r="B276" s="172"/>
      <c r="C276" s="172"/>
      <c r="D276" s="172"/>
    </row>
    <row r="277" spans="1:4" ht="16.5" customHeight="1">
      <c r="A277" s="150"/>
      <c r="B277" s="172"/>
      <c r="C277" s="172"/>
      <c r="D277" s="172"/>
    </row>
    <row r="278" spans="1:4" ht="16.5" customHeight="1">
      <c r="A278" s="150"/>
      <c r="B278" s="172"/>
      <c r="C278" s="172"/>
      <c r="D278" s="172"/>
    </row>
    <row r="279" spans="1:4" ht="16.5" customHeight="1">
      <c r="A279" s="150"/>
      <c r="B279" s="172"/>
      <c r="C279" s="172"/>
      <c r="D279" s="172"/>
    </row>
    <row r="280" spans="1:4" ht="16.5" customHeight="1">
      <c r="A280" s="150"/>
      <c r="B280" s="172"/>
      <c r="C280" s="172"/>
      <c r="D280" s="172"/>
    </row>
    <row r="281" spans="1:4" ht="16.5" customHeight="1">
      <c r="A281" s="150"/>
      <c r="B281" s="172"/>
      <c r="C281" s="172"/>
      <c r="D281" s="172"/>
    </row>
    <row r="282" spans="1:4" ht="16.5" customHeight="1">
      <c r="A282" s="150"/>
      <c r="B282" s="172"/>
      <c r="C282" s="172"/>
      <c r="D282" s="172"/>
    </row>
    <row r="283" spans="1:4" ht="16.5" customHeight="1">
      <c r="A283" s="150"/>
      <c r="B283" s="172"/>
      <c r="C283" s="172"/>
      <c r="D283" s="172"/>
    </row>
    <row r="284" spans="1:4" ht="16.5" customHeight="1">
      <c r="A284" s="150"/>
      <c r="B284" s="172"/>
      <c r="C284" s="172"/>
      <c r="D284" s="172"/>
    </row>
    <row r="285" spans="1:4" ht="16.5" customHeight="1">
      <c r="A285" s="150"/>
      <c r="B285" s="172"/>
      <c r="C285" s="172"/>
      <c r="D285" s="172"/>
    </row>
    <row r="286" spans="1:4" ht="16.5" customHeight="1">
      <c r="A286" s="150"/>
      <c r="B286" s="172"/>
      <c r="C286" s="172"/>
      <c r="D286" s="172"/>
    </row>
    <row r="287" spans="1:4" ht="16.5" customHeight="1">
      <c r="A287" s="150"/>
      <c r="B287" s="172"/>
      <c r="C287" s="172"/>
      <c r="D287" s="172"/>
    </row>
    <row r="288" spans="1:4" ht="16.5" customHeight="1">
      <c r="A288" s="150"/>
      <c r="B288" s="172"/>
      <c r="C288" s="172"/>
      <c r="D288" s="172"/>
    </row>
    <row r="289" spans="1:4" ht="16.5" customHeight="1">
      <c r="A289" s="150"/>
      <c r="B289" s="172"/>
      <c r="C289" s="172"/>
      <c r="D289" s="172"/>
    </row>
    <row r="290" spans="1:4" ht="16.5" customHeight="1">
      <c r="A290" s="150"/>
      <c r="B290" s="172"/>
      <c r="C290" s="172"/>
      <c r="D290" s="172"/>
    </row>
    <row r="291" spans="1:4" ht="16.5" customHeight="1">
      <c r="A291" s="150"/>
      <c r="B291" s="172"/>
      <c r="C291" s="172"/>
      <c r="D291" s="172"/>
    </row>
    <row r="292" spans="1:4" ht="16.5" customHeight="1">
      <c r="A292" s="150"/>
      <c r="B292" s="172"/>
      <c r="C292" s="172"/>
      <c r="D292" s="172"/>
    </row>
    <row r="293" spans="1:4" ht="16.5" customHeight="1">
      <c r="A293" s="150"/>
      <c r="B293" s="172"/>
      <c r="C293" s="172"/>
      <c r="D293" s="172"/>
    </row>
    <row r="294" spans="1:4" ht="16.5" customHeight="1">
      <c r="A294" s="150"/>
      <c r="B294" s="172"/>
      <c r="C294" s="172"/>
      <c r="D294" s="172"/>
    </row>
    <row r="295" spans="1:4" ht="16.5" customHeight="1">
      <c r="A295" s="150"/>
      <c r="B295" s="172"/>
      <c r="C295" s="172"/>
      <c r="D295" s="172"/>
    </row>
    <row r="296" spans="1:4" ht="16.5" customHeight="1">
      <c r="A296" s="150"/>
      <c r="B296" s="172"/>
      <c r="C296" s="172"/>
      <c r="D296" s="172"/>
    </row>
    <row r="297" spans="1:4" ht="16.5" customHeight="1">
      <c r="A297" s="150"/>
      <c r="B297" s="172"/>
      <c r="C297" s="172"/>
      <c r="D297" s="172"/>
    </row>
    <row r="298" spans="1:4" ht="16.5" customHeight="1">
      <c r="A298" s="150"/>
      <c r="B298" s="172"/>
      <c r="C298" s="172"/>
      <c r="D298" s="172"/>
    </row>
    <row r="299" spans="1:4" ht="16.5" customHeight="1">
      <c r="A299" s="150"/>
      <c r="B299" s="172"/>
      <c r="C299" s="172"/>
      <c r="D299" s="172"/>
    </row>
    <row r="300" spans="1:4" ht="16.5" customHeight="1">
      <c r="A300" s="150"/>
      <c r="B300" s="172"/>
      <c r="C300" s="172"/>
      <c r="D300" s="172"/>
    </row>
    <row r="301" spans="1:4" ht="16.5" customHeight="1">
      <c r="A301" s="150"/>
      <c r="B301" s="172"/>
      <c r="C301" s="172"/>
      <c r="D301" s="172"/>
    </row>
    <row r="302" spans="1:4" ht="16.5" customHeight="1">
      <c r="A302" s="150"/>
      <c r="B302" s="172"/>
      <c r="C302" s="172"/>
      <c r="D302" s="172"/>
    </row>
    <row r="303" spans="1:4" ht="16.5" customHeight="1">
      <c r="A303" s="150"/>
      <c r="B303" s="172"/>
      <c r="C303" s="172"/>
      <c r="D303" s="172"/>
    </row>
    <row r="304" spans="1:4" ht="16.5" customHeight="1">
      <c r="A304" s="150"/>
      <c r="B304" s="172"/>
      <c r="C304" s="172"/>
      <c r="D304" s="172"/>
    </row>
    <row r="305" spans="1:4" ht="16.5" customHeight="1">
      <c r="A305" s="150"/>
      <c r="B305" s="172"/>
      <c r="C305" s="172"/>
      <c r="D305" s="172"/>
    </row>
    <row r="306" spans="1:4" ht="16.5" customHeight="1">
      <c r="A306" s="150"/>
      <c r="B306" s="172"/>
      <c r="C306" s="172"/>
      <c r="D306" s="172"/>
    </row>
    <row r="307" spans="1:4" ht="16.5" customHeight="1">
      <c r="A307" s="150"/>
      <c r="B307" s="172"/>
      <c r="C307" s="172"/>
      <c r="D307" s="172"/>
    </row>
    <row r="308" spans="1:4" ht="16.5" customHeight="1">
      <c r="A308" s="150"/>
      <c r="B308" s="172"/>
      <c r="C308" s="172"/>
      <c r="D308" s="172"/>
    </row>
    <row r="309" spans="1:4" ht="16.5" customHeight="1">
      <c r="A309" s="150"/>
      <c r="B309" s="172"/>
      <c r="C309" s="172"/>
      <c r="D309" s="172"/>
    </row>
    <row r="310" spans="1:4" ht="16.5" customHeight="1">
      <c r="A310" s="150"/>
      <c r="B310" s="172"/>
      <c r="C310" s="172"/>
      <c r="D310" s="172"/>
    </row>
    <row r="311" spans="1:4" ht="16.5" customHeight="1">
      <c r="A311" s="150"/>
      <c r="B311" s="172"/>
      <c r="C311" s="172"/>
      <c r="D311" s="172"/>
    </row>
    <row r="312" spans="1:4" ht="16.5" customHeight="1">
      <c r="A312" s="150"/>
      <c r="B312" s="172"/>
      <c r="C312" s="172"/>
      <c r="D312" s="172"/>
    </row>
    <row r="313" spans="1:4" ht="16.5" customHeight="1">
      <c r="A313" s="150"/>
      <c r="B313" s="172"/>
      <c r="C313" s="172"/>
      <c r="D313" s="172"/>
    </row>
    <row r="314" spans="1:4" ht="16.5" customHeight="1">
      <c r="A314" s="150"/>
      <c r="B314" s="172"/>
      <c r="C314" s="172"/>
      <c r="D314" s="172"/>
    </row>
    <row r="315" spans="1:4" ht="16.5" customHeight="1">
      <c r="A315" s="150"/>
      <c r="B315" s="172"/>
      <c r="C315" s="172"/>
      <c r="D315" s="172"/>
    </row>
    <row r="316" spans="1:4" ht="16.5" customHeight="1">
      <c r="A316" s="150"/>
      <c r="B316" s="172"/>
      <c r="C316" s="172"/>
      <c r="D316" s="172"/>
    </row>
    <row r="317" spans="1:4" ht="16.5" customHeight="1">
      <c r="A317" s="150"/>
      <c r="B317" s="172"/>
      <c r="C317" s="172"/>
      <c r="D317" s="172"/>
    </row>
    <row r="318" spans="1:4" ht="16.5" customHeight="1">
      <c r="A318" s="150"/>
      <c r="B318" s="172"/>
      <c r="C318" s="172"/>
      <c r="D318" s="172"/>
    </row>
    <row r="319" spans="1:4" ht="16.5" customHeight="1">
      <c r="A319" s="150"/>
      <c r="B319" s="172"/>
      <c r="C319" s="172"/>
      <c r="D319" s="172"/>
    </row>
    <row r="320" spans="1:4" ht="16.5" customHeight="1">
      <c r="A320" s="150"/>
      <c r="B320" s="172"/>
      <c r="C320" s="172"/>
      <c r="D320" s="172"/>
    </row>
    <row r="321" spans="1:4" ht="16.5" customHeight="1">
      <c r="A321" s="150"/>
      <c r="B321" s="172"/>
      <c r="C321" s="172"/>
      <c r="D321" s="172"/>
    </row>
    <row r="322" spans="1:4" ht="16.5" customHeight="1">
      <c r="A322" s="150"/>
      <c r="B322" s="172"/>
      <c r="C322" s="172"/>
      <c r="D322" s="172"/>
    </row>
    <row r="323" spans="1:4" ht="16.5" customHeight="1">
      <c r="A323" s="150"/>
      <c r="B323" s="172"/>
      <c r="C323" s="172"/>
      <c r="D323" s="172"/>
    </row>
    <row r="324" spans="1:4" ht="16.5" customHeight="1">
      <c r="A324" s="150"/>
      <c r="B324" s="172"/>
      <c r="C324" s="172"/>
      <c r="D324" s="172"/>
    </row>
    <row r="325" spans="1:4" ht="16.5" customHeight="1">
      <c r="A325" s="150"/>
      <c r="B325" s="172"/>
      <c r="C325" s="172"/>
      <c r="D325" s="172"/>
    </row>
    <row r="326" spans="1:4" ht="16.5" customHeight="1">
      <c r="A326" s="150"/>
      <c r="B326" s="172"/>
      <c r="C326" s="172"/>
      <c r="D326" s="172"/>
    </row>
    <row r="327" spans="1:4" ht="16.5" customHeight="1">
      <c r="A327" s="150"/>
      <c r="B327" s="172"/>
      <c r="C327" s="172"/>
      <c r="D327" s="172"/>
    </row>
    <row r="328" spans="1:4" ht="16.5" customHeight="1">
      <c r="A328" s="150"/>
      <c r="B328" s="172"/>
      <c r="C328" s="172"/>
      <c r="D328" s="172"/>
    </row>
    <row r="329" spans="1:4" ht="16.5" customHeight="1">
      <c r="A329" s="150"/>
      <c r="B329" s="172"/>
      <c r="C329" s="172"/>
      <c r="D329" s="172"/>
    </row>
    <row r="330" spans="1:4" ht="16.5" customHeight="1">
      <c r="A330" s="150"/>
      <c r="B330" s="172"/>
      <c r="C330" s="172"/>
      <c r="D330" s="172"/>
    </row>
    <row r="331" spans="1:4" ht="16.5" customHeight="1">
      <c r="A331" s="150"/>
      <c r="B331" s="172"/>
      <c r="C331" s="172"/>
      <c r="D331" s="172"/>
    </row>
    <row r="332" spans="1:4" ht="16.5" customHeight="1">
      <c r="A332" s="150"/>
      <c r="B332" s="172"/>
      <c r="C332" s="172"/>
      <c r="D332" s="172"/>
    </row>
    <row r="333" spans="1:4" ht="16.5" customHeight="1">
      <c r="A333" s="150"/>
      <c r="B333" s="172"/>
      <c r="C333" s="172"/>
      <c r="D333" s="172"/>
    </row>
    <row r="334" spans="1:4" ht="16.5" customHeight="1">
      <c r="A334" s="150"/>
      <c r="B334" s="172"/>
      <c r="C334" s="172"/>
      <c r="D334" s="172"/>
    </row>
    <row r="335" spans="1:4" ht="16.5" customHeight="1">
      <c r="A335" s="150"/>
      <c r="B335" s="172"/>
      <c r="C335" s="172"/>
      <c r="D335" s="172"/>
    </row>
    <row r="336" spans="1:4" ht="16.5" customHeight="1">
      <c r="A336" s="150"/>
      <c r="B336" s="172"/>
      <c r="C336" s="172"/>
      <c r="D336" s="172"/>
    </row>
    <row r="337" spans="1:4" ht="16.5" customHeight="1">
      <c r="A337" s="150"/>
      <c r="B337" s="172"/>
      <c r="C337" s="172"/>
      <c r="D337" s="172"/>
    </row>
    <row r="338" spans="1:4" ht="16.5" customHeight="1">
      <c r="A338" s="150"/>
      <c r="B338" s="172"/>
      <c r="C338" s="172"/>
      <c r="D338" s="172"/>
    </row>
    <row r="339" spans="1:4" ht="16.5" customHeight="1">
      <c r="A339" s="150"/>
      <c r="B339" s="172"/>
      <c r="C339" s="172"/>
      <c r="D339" s="172"/>
    </row>
    <row r="340" spans="1:4" ht="16.5" customHeight="1">
      <c r="A340" s="150"/>
      <c r="B340" s="172"/>
      <c r="C340" s="172"/>
      <c r="D340" s="172"/>
    </row>
    <row r="341" spans="1:4" ht="16.5" customHeight="1">
      <c r="A341" s="150"/>
      <c r="B341" s="172"/>
      <c r="C341" s="172"/>
      <c r="D341" s="172"/>
    </row>
    <row r="342" spans="1:4" ht="16.5" customHeight="1">
      <c r="A342" s="150"/>
      <c r="B342" s="172"/>
      <c r="C342" s="172"/>
      <c r="D342" s="172"/>
    </row>
    <row r="343" spans="1:4" ht="16.5" customHeight="1">
      <c r="A343" s="150"/>
      <c r="B343" s="172"/>
      <c r="C343" s="172"/>
      <c r="D343" s="172"/>
    </row>
    <row r="344" spans="1:4" ht="16.5" customHeight="1">
      <c r="A344" s="150"/>
      <c r="B344" s="172"/>
      <c r="C344" s="172"/>
      <c r="D344" s="172"/>
    </row>
    <row r="345" spans="1:4" ht="16.5" customHeight="1">
      <c r="A345" s="150"/>
      <c r="B345" s="172"/>
      <c r="C345" s="172"/>
      <c r="D345" s="172"/>
    </row>
    <row r="346" spans="1:4" ht="16.5" customHeight="1">
      <c r="A346" s="150"/>
      <c r="B346" s="172"/>
      <c r="C346" s="172"/>
      <c r="D346" s="172"/>
    </row>
    <row r="347" spans="1:4" ht="16.5" customHeight="1">
      <c r="A347" s="150"/>
      <c r="B347" s="172"/>
      <c r="C347" s="172"/>
      <c r="D347" s="172"/>
    </row>
    <row r="348" spans="1:4" ht="16.5" customHeight="1">
      <c r="A348" s="150"/>
      <c r="B348" s="172"/>
      <c r="C348" s="172"/>
      <c r="D348" s="172"/>
    </row>
    <row r="349" spans="1:4" ht="16.5" customHeight="1">
      <c r="A349" s="150"/>
      <c r="B349" s="172"/>
      <c r="C349" s="172"/>
      <c r="D349" s="172"/>
    </row>
    <row r="350" spans="1:4" ht="16.5" customHeight="1">
      <c r="A350" s="150"/>
      <c r="B350" s="172"/>
      <c r="C350" s="172"/>
      <c r="D350" s="172"/>
    </row>
    <row r="351" spans="1:4" ht="16.5" customHeight="1">
      <c r="A351" s="150"/>
      <c r="B351" s="172"/>
      <c r="C351" s="172"/>
      <c r="D351" s="172"/>
    </row>
    <row r="352" spans="1:4" ht="16.5" customHeight="1">
      <c r="A352" s="150"/>
      <c r="B352" s="172"/>
      <c r="C352" s="172"/>
      <c r="D352" s="172"/>
    </row>
    <row r="353" spans="1:4" ht="16.5" customHeight="1">
      <c r="A353" s="150"/>
      <c r="B353" s="172"/>
      <c r="C353" s="172"/>
      <c r="D353" s="172"/>
    </row>
    <row r="354" spans="1:4" ht="16.5" customHeight="1">
      <c r="A354" s="150"/>
      <c r="B354" s="172"/>
      <c r="C354" s="172"/>
      <c r="D354" s="172"/>
    </row>
    <row r="355" spans="1:4" ht="16.5" customHeight="1">
      <c r="A355" s="150"/>
      <c r="B355" s="172"/>
      <c r="C355" s="172"/>
      <c r="D355" s="172"/>
    </row>
    <row r="356" spans="1:4" ht="16.5" customHeight="1">
      <c r="A356" s="150"/>
      <c r="B356" s="172"/>
      <c r="C356" s="172"/>
      <c r="D356" s="172"/>
    </row>
    <row r="357" spans="1:4" ht="16.5" customHeight="1">
      <c r="A357" s="150"/>
      <c r="B357" s="172"/>
      <c r="C357" s="172"/>
      <c r="D357" s="172"/>
    </row>
    <row r="358" spans="1:4" ht="16.5" customHeight="1">
      <c r="A358" s="150"/>
      <c r="B358" s="172"/>
      <c r="C358" s="172"/>
      <c r="D358" s="172"/>
    </row>
    <row r="359" spans="1:4" ht="16.5" customHeight="1">
      <c r="A359" s="150"/>
      <c r="B359" s="172"/>
      <c r="C359" s="172"/>
      <c r="D359" s="172"/>
    </row>
    <row r="360" spans="1:4" ht="16.5" customHeight="1">
      <c r="A360" s="150"/>
      <c r="B360" s="172"/>
      <c r="C360" s="172"/>
      <c r="D360" s="172"/>
    </row>
    <row r="361" spans="1:4" ht="16.5" customHeight="1">
      <c r="A361" s="150"/>
      <c r="B361" s="172"/>
      <c r="C361" s="172"/>
      <c r="D361" s="172"/>
    </row>
    <row r="362" spans="1:4" ht="16.5" customHeight="1">
      <c r="A362" s="150"/>
      <c r="B362" s="172"/>
      <c r="C362" s="172"/>
      <c r="D362" s="172"/>
    </row>
    <row r="363" spans="1:4" ht="16.5" customHeight="1">
      <c r="A363" s="150"/>
      <c r="B363" s="172"/>
      <c r="C363" s="172"/>
      <c r="D363" s="172"/>
    </row>
    <row r="364" spans="1:4" ht="16.5" customHeight="1">
      <c r="A364" s="150"/>
      <c r="B364" s="172"/>
      <c r="C364" s="172"/>
      <c r="D364" s="172"/>
    </row>
    <row r="365" spans="1:4" ht="16.5" customHeight="1">
      <c r="A365" s="150"/>
      <c r="B365" s="172"/>
      <c r="C365" s="172"/>
      <c r="D365" s="172"/>
    </row>
    <row r="366" spans="1:4" ht="16.5" customHeight="1">
      <c r="A366" s="150"/>
      <c r="B366" s="172"/>
      <c r="C366" s="172"/>
      <c r="D366" s="172"/>
    </row>
    <row r="367" spans="1:4" ht="16.5" customHeight="1">
      <c r="A367" s="150"/>
      <c r="B367" s="172"/>
      <c r="C367" s="172"/>
      <c r="D367" s="172"/>
    </row>
    <row r="368" spans="1:4" ht="16.5" customHeight="1">
      <c r="A368" s="150"/>
      <c r="B368" s="172"/>
      <c r="C368" s="172"/>
      <c r="D368" s="172"/>
    </row>
    <row r="369" spans="1:4" ht="16.5" customHeight="1">
      <c r="A369" s="150"/>
      <c r="B369" s="172"/>
      <c r="C369" s="172"/>
      <c r="D369" s="172"/>
    </row>
    <row r="370" spans="1:4" ht="16.5" customHeight="1">
      <c r="A370" s="150"/>
      <c r="B370" s="172"/>
      <c r="C370" s="172"/>
      <c r="D370" s="172"/>
    </row>
    <row r="371" spans="1:4" ht="16.5" customHeight="1">
      <c r="A371" s="150"/>
      <c r="B371" s="172"/>
      <c r="C371" s="172"/>
      <c r="D371" s="172"/>
    </row>
    <row r="372" spans="1:4" ht="16.5" customHeight="1">
      <c r="A372" s="150"/>
      <c r="B372" s="172"/>
      <c r="C372" s="172"/>
      <c r="D372" s="172"/>
    </row>
    <row r="373" spans="1:4" ht="16.5" customHeight="1">
      <c r="A373" s="150"/>
      <c r="B373" s="172"/>
      <c r="C373" s="172"/>
      <c r="D373" s="172"/>
    </row>
    <row r="374" spans="1:4" ht="16.5" customHeight="1">
      <c r="A374" s="150"/>
      <c r="B374" s="172"/>
      <c r="C374" s="172"/>
      <c r="D374" s="172"/>
    </row>
    <row r="375" spans="1:4" ht="16.5" customHeight="1">
      <c r="A375" s="150"/>
      <c r="B375" s="172"/>
      <c r="C375" s="172"/>
      <c r="D375" s="172"/>
    </row>
    <row r="376" spans="1:4" ht="16.5" customHeight="1">
      <c r="A376" s="150"/>
      <c r="B376" s="172"/>
      <c r="C376" s="172"/>
      <c r="D376" s="172"/>
    </row>
    <row r="377" spans="1:4" ht="16.5" customHeight="1">
      <c r="A377" s="150"/>
      <c r="B377" s="172"/>
      <c r="C377" s="172"/>
      <c r="D377" s="172"/>
    </row>
    <row r="378" spans="1:4" ht="16.5" customHeight="1">
      <c r="A378" s="150"/>
      <c r="B378" s="172"/>
      <c r="C378" s="172"/>
      <c r="D378" s="172"/>
    </row>
    <row r="379" spans="1:4" ht="16.5" customHeight="1">
      <c r="A379" s="150"/>
      <c r="B379" s="172"/>
      <c r="C379" s="172"/>
      <c r="D379" s="172"/>
    </row>
    <row r="380" spans="1:4" ht="16.5" customHeight="1">
      <c r="A380" s="150"/>
      <c r="B380" s="172"/>
      <c r="C380" s="172"/>
      <c r="D380" s="172"/>
    </row>
    <row r="381" spans="1:4" ht="16.5" customHeight="1">
      <c r="A381" s="150"/>
      <c r="B381" s="172"/>
      <c r="C381" s="172"/>
      <c r="D381" s="172"/>
    </row>
    <row r="382" spans="1:4" ht="16.5" customHeight="1">
      <c r="A382" s="150"/>
      <c r="B382" s="172"/>
      <c r="C382" s="172"/>
      <c r="D382" s="172"/>
    </row>
    <row r="383" spans="1:4" ht="16.5" customHeight="1">
      <c r="A383" s="150"/>
      <c r="B383" s="172"/>
      <c r="C383" s="172"/>
      <c r="D383" s="172"/>
    </row>
    <row r="384" spans="1:4" ht="16.5" customHeight="1">
      <c r="A384" s="150"/>
      <c r="B384" s="172"/>
      <c r="C384" s="172"/>
      <c r="D384" s="172"/>
    </row>
    <row r="385" spans="1:4" ht="16.5" customHeight="1">
      <c r="A385" s="150"/>
      <c r="B385" s="172"/>
      <c r="C385" s="172"/>
      <c r="D385" s="172"/>
    </row>
    <row r="386" spans="1:4" ht="16.5" customHeight="1">
      <c r="A386" s="150"/>
      <c r="B386" s="172"/>
      <c r="C386" s="172"/>
      <c r="D386" s="172"/>
    </row>
    <row r="387" spans="1:4" ht="16.5" customHeight="1">
      <c r="A387" s="150"/>
      <c r="B387" s="172"/>
      <c r="C387" s="172"/>
      <c r="D387" s="172"/>
    </row>
    <row r="388" spans="1:4" ht="16.5" customHeight="1">
      <c r="A388" s="150"/>
      <c r="B388" s="172"/>
      <c r="C388" s="172"/>
      <c r="D388" s="172"/>
    </row>
    <row r="389" spans="1:4" ht="16.5" customHeight="1">
      <c r="A389" s="150"/>
      <c r="B389" s="172"/>
      <c r="C389" s="172"/>
      <c r="D389" s="172"/>
    </row>
    <row r="390" spans="1:4" ht="16.5" customHeight="1">
      <c r="A390" s="150"/>
      <c r="B390" s="172"/>
      <c r="C390" s="172"/>
      <c r="D390" s="172"/>
    </row>
    <row r="391" spans="1:4" ht="16.5" customHeight="1">
      <c r="A391" s="150"/>
      <c r="B391" s="172"/>
      <c r="C391" s="172"/>
      <c r="D391" s="172"/>
    </row>
    <row r="392" spans="1:4" ht="16.5" customHeight="1">
      <c r="A392" s="150"/>
      <c r="B392" s="172"/>
      <c r="C392" s="172"/>
      <c r="D392" s="172"/>
    </row>
    <row r="393" spans="1:4" ht="16.5" customHeight="1">
      <c r="A393" s="150"/>
      <c r="B393" s="172"/>
      <c r="C393" s="172"/>
      <c r="D393" s="172"/>
    </row>
    <row r="394" spans="1:4" ht="16.5" customHeight="1">
      <c r="A394" s="150"/>
      <c r="B394" s="172"/>
      <c r="C394" s="172"/>
      <c r="D394" s="172"/>
    </row>
    <row r="395" spans="1:4" ht="16.5" customHeight="1">
      <c r="A395" s="150"/>
      <c r="B395" s="172"/>
      <c r="C395" s="172"/>
      <c r="D395" s="172"/>
    </row>
    <row r="396" spans="1:4" ht="16.5" customHeight="1">
      <c r="A396" s="150"/>
      <c r="B396" s="172"/>
      <c r="C396" s="172"/>
      <c r="D396" s="172"/>
    </row>
    <row r="397" spans="1:4" ht="16.5" customHeight="1">
      <c r="A397" s="150"/>
      <c r="B397" s="172"/>
      <c r="C397" s="172"/>
      <c r="D397" s="172"/>
    </row>
    <row r="398" spans="1:4" ht="16.5" customHeight="1">
      <c r="A398" s="150"/>
      <c r="B398" s="172"/>
      <c r="C398" s="172"/>
      <c r="D398" s="172"/>
    </row>
    <row r="399" spans="1:4" ht="16.5" customHeight="1">
      <c r="A399" s="150"/>
      <c r="B399" s="172"/>
      <c r="C399" s="172"/>
      <c r="D399" s="172"/>
    </row>
    <row r="400" spans="1:4" ht="16.5" customHeight="1">
      <c r="A400" s="150"/>
      <c r="B400" s="172"/>
      <c r="C400" s="172"/>
      <c r="D400" s="172"/>
    </row>
    <row r="401" spans="1:4" ht="16.5" customHeight="1">
      <c r="A401" s="150"/>
      <c r="B401" s="172"/>
      <c r="C401" s="172"/>
      <c r="D401" s="172"/>
    </row>
    <row r="402" spans="1:4" ht="16.5" customHeight="1">
      <c r="A402" s="150"/>
      <c r="B402" s="172"/>
      <c r="C402" s="172"/>
      <c r="D402" s="172"/>
    </row>
    <row r="403" spans="1:4" ht="16.5" customHeight="1">
      <c r="A403" s="150"/>
      <c r="B403" s="172"/>
      <c r="C403" s="172"/>
      <c r="D403" s="172"/>
    </row>
    <row r="404" spans="1:4" ht="16.5" customHeight="1">
      <c r="A404" s="150"/>
      <c r="B404" s="172"/>
      <c r="C404" s="172"/>
      <c r="D404" s="172"/>
    </row>
    <row r="405" spans="1:4" ht="16.5" customHeight="1">
      <c r="A405" s="150"/>
      <c r="B405" s="172"/>
      <c r="C405" s="172"/>
      <c r="D405" s="172"/>
    </row>
  </sheetData>
  <mergeCells count="1">
    <mergeCell ref="D4:E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H36" sqref="H36"/>
    </sheetView>
  </sheetViews>
  <sheetFormatPr defaultRowHeight="16.5" customHeight="1"/>
  <cols>
    <col min="1" max="1" width="47.28515625" style="174" customWidth="1"/>
    <col min="2" max="2" width="8.7109375" style="174" customWidth="1"/>
    <col min="3" max="4" width="8.7109375" style="175" customWidth="1"/>
    <col min="5" max="5" width="9.28515625" style="174" customWidth="1"/>
    <col min="6" max="16384" width="9.140625" style="174"/>
  </cols>
  <sheetData>
    <row r="1" spans="1:9" s="176" customFormat="1" ht="20.100000000000001" customHeight="1">
      <c r="A1" s="807" t="s">
        <v>466</v>
      </c>
      <c r="C1" s="175"/>
      <c r="D1" s="175"/>
    </row>
    <row r="2" spans="1:9" ht="20.100000000000001" customHeight="1">
      <c r="A2" s="180"/>
    </row>
    <row r="3" spans="1:9" ht="20.100000000000001" customHeight="1">
      <c r="A3" s="179"/>
      <c r="B3" s="178"/>
      <c r="D3" s="873" t="s">
        <v>187</v>
      </c>
      <c r="E3" s="873"/>
    </row>
    <row r="4" spans="1:9" ht="30" customHeight="1">
      <c r="A4" s="176"/>
      <c r="B4" s="296">
        <v>2014</v>
      </c>
      <c r="C4" s="296">
        <v>2015</v>
      </c>
      <c r="D4" s="301">
        <v>2016</v>
      </c>
      <c r="E4" s="302">
        <v>2017</v>
      </c>
      <c r="F4" s="302">
        <v>2018</v>
      </c>
    </row>
    <row r="5" spans="1:9" ht="20.100000000000001" customHeight="1">
      <c r="A5" s="176"/>
      <c r="B5" s="177"/>
      <c r="C5" s="177"/>
    </row>
    <row r="6" spans="1:9" ht="27.75" customHeight="1">
      <c r="A6" s="152" t="s">
        <v>0</v>
      </c>
      <c r="B6" s="317">
        <v>61</v>
      </c>
      <c r="C6" s="317">
        <v>111</v>
      </c>
      <c r="D6" s="317">
        <v>155</v>
      </c>
      <c r="E6" s="317">
        <v>130</v>
      </c>
      <c r="F6" s="317">
        <v>141</v>
      </c>
    </row>
    <row r="7" spans="1:9" ht="27.75" customHeight="1">
      <c r="A7" s="151" t="s">
        <v>180</v>
      </c>
    </row>
    <row r="8" spans="1:9" ht="27.75" customHeight="1">
      <c r="A8" s="306" t="s">
        <v>358</v>
      </c>
      <c r="B8" s="174">
        <v>39</v>
      </c>
      <c r="C8" s="304">
        <v>72</v>
      </c>
      <c r="D8" s="306">
        <v>91</v>
      </c>
      <c r="E8" s="306">
        <v>74</v>
      </c>
      <c r="F8" s="304">
        <v>78</v>
      </c>
      <c r="G8" s="304"/>
      <c r="H8" s="304"/>
      <c r="I8" s="304"/>
    </row>
    <row r="9" spans="1:9" ht="27.75" customHeight="1">
      <c r="A9" s="306" t="s">
        <v>359</v>
      </c>
      <c r="B9" s="174">
        <v>2</v>
      </c>
      <c r="C9" s="304">
        <v>1</v>
      </c>
      <c r="E9" s="306"/>
      <c r="F9" s="304"/>
      <c r="G9" s="304"/>
    </row>
    <row r="10" spans="1:9" ht="27.75" customHeight="1">
      <c r="A10" s="306" t="s">
        <v>360</v>
      </c>
      <c r="B10" s="174">
        <v>1</v>
      </c>
      <c r="C10" s="304">
        <v>3</v>
      </c>
      <c r="D10" s="175">
        <v>6</v>
      </c>
      <c r="E10" s="306">
        <v>6</v>
      </c>
      <c r="F10" s="304">
        <v>7</v>
      </c>
      <c r="G10" s="304"/>
    </row>
    <row r="11" spans="1:9" ht="35.25" customHeight="1">
      <c r="A11" s="306" t="s">
        <v>371</v>
      </c>
      <c r="B11" s="174">
        <v>1</v>
      </c>
      <c r="C11" s="305"/>
      <c r="E11" s="306"/>
      <c r="F11" s="304"/>
      <c r="G11" s="304"/>
    </row>
    <row r="12" spans="1:9" ht="35.25" customHeight="1">
      <c r="A12" s="306" t="s">
        <v>369</v>
      </c>
      <c r="B12" s="174">
        <v>10</v>
      </c>
      <c r="C12" s="304">
        <v>17</v>
      </c>
      <c r="D12" s="175">
        <v>17</v>
      </c>
      <c r="E12" s="307">
        <v>19</v>
      </c>
      <c r="F12" s="305">
        <v>22</v>
      </c>
      <c r="G12" s="305"/>
    </row>
    <row r="13" spans="1:9" ht="27.75" customHeight="1">
      <c r="A13" s="306" t="s">
        <v>361</v>
      </c>
      <c r="B13" s="174">
        <v>1</v>
      </c>
      <c r="C13" s="304">
        <v>1</v>
      </c>
      <c r="D13" s="175">
        <v>1</v>
      </c>
      <c r="E13" s="307">
        <v>1</v>
      </c>
      <c r="F13" s="305">
        <v>2</v>
      </c>
      <c r="G13" s="305"/>
    </row>
    <row r="14" spans="1:9" ht="34.5" customHeight="1">
      <c r="A14" s="306" t="s">
        <v>362</v>
      </c>
      <c r="B14" s="174">
        <v>3</v>
      </c>
      <c r="C14" s="304">
        <v>8</v>
      </c>
      <c r="D14" s="175">
        <v>22</v>
      </c>
      <c r="E14" s="307">
        <v>15</v>
      </c>
      <c r="F14" s="305">
        <v>19</v>
      </c>
      <c r="G14" s="305"/>
    </row>
    <row r="15" spans="1:9" ht="27.75" customHeight="1">
      <c r="A15" s="306" t="s">
        <v>363</v>
      </c>
      <c r="B15" s="174">
        <v>1</v>
      </c>
      <c r="C15" s="304">
        <v>3</v>
      </c>
      <c r="D15" s="175">
        <v>4</v>
      </c>
      <c r="E15" s="306">
        <v>2</v>
      </c>
      <c r="F15" s="304">
        <v>2</v>
      </c>
      <c r="G15" s="304"/>
    </row>
    <row r="16" spans="1:9" ht="27.75" customHeight="1">
      <c r="A16" s="306" t="s">
        <v>364</v>
      </c>
      <c r="C16" s="304"/>
      <c r="D16" s="175">
        <v>1</v>
      </c>
      <c r="E16" s="307">
        <v>1</v>
      </c>
      <c r="F16" s="305">
        <v>1</v>
      </c>
      <c r="G16" s="305"/>
    </row>
    <row r="17" spans="1:6" ht="27.75" customHeight="1">
      <c r="A17" s="306" t="s">
        <v>370</v>
      </c>
      <c r="B17" s="174">
        <v>1</v>
      </c>
      <c r="C17" s="304">
        <v>2</v>
      </c>
      <c r="D17" s="175">
        <v>2</v>
      </c>
      <c r="E17" s="174">
        <v>3</v>
      </c>
      <c r="F17" s="174">
        <v>3</v>
      </c>
    </row>
    <row r="18" spans="1:6" s="713" customFormat="1" ht="27.75" customHeight="1">
      <c r="A18" s="319" t="s">
        <v>467</v>
      </c>
      <c r="C18" s="714"/>
      <c r="D18" s="715"/>
      <c r="E18" s="713">
        <v>1</v>
      </c>
      <c r="F18" s="713">
        <v>1</v>
      </c>
    </row>
    <row r="19" spans="1:6" ht="27.75" customHeight="1">
      <c r="A19" s="306" t="s">
        <v>366</v>
      </c>
      <c r="C19" s="304">
        <v>3</v>
      </c>
      <c r="D19" s="175">
        <v>10</v>
      </c>
      <c r="E19" s="174">
        <v>7</v>
      </c>
      <c r="F19" s="174">
        <v>6</v>
      </c>
    </row>
    <row r="20" spans="1:6" ht="27.75" customHeight="1">
      <c r="A20" s="306" t="s">
        <v>368</v>
      </c>
      <c r="B20" s="174">
        <v>2</v>
      </c>
      <c r="C20" s="175">
        <v>1</v>
      </c>
      <c r="D20" s="175">
        <v>1</v>
      </c>
      <c r="E20" s="174">
        <v>1</v>
      </c>
    </row>
    <row r="21" spans="1:6" ht="27.75" customHeight="1">
      <c r="A21" s="306"/>
    </row>
    <row r="22" spans="1:6" ht="27.75" customHeight="1">
      <c r="A22" s="306"/>
    </row>
    <row r="23" spans="1:6" ht="27.75" customHeight="1">
      <c r="A23" s="306"/>
    </row>
    <row r="24" spans="1:6" ht="27.75" customHeight="1">
      <c r="A24" s="306"/>
    </row>
    <row r="25" spans="1:6" ht="27.75" customHeight="1">
      <c r="A25" s="306"/>
    </row>
    <row r="26" spans="1:6" ht="27.75" customHeight="1">
      <c r="A26" s="180"/>
    </row>
    <row r="27" spans="1:6" s="176" customFormat="1" ht="20.100000000000001" customHeight="1">
      <c r="A27" s="807" t="s">
        <v>389</v>
      </c>
      <c r="C27" s="175"/>
      <c r="D27" s="175"/>
    </row>
    <row r="28" spans="1:6" ht="20.100000000000001" customHeight="1">
      <c r="A28" s="180"/>
    </row>
    <row r="29" spans="1:6" ht="20.100000000000001" customHeight="1">
      <c r="A29" s="180"/>
      <c r="B29" s="178"/>
      <c r="C29" s="178"/>
      <c r="D29" s="1020" t="s">
        <v>186</v>
      </c>
      <c r="E29" s="1020"/>
    </row>
    <row r="30" spans="1:6" ht="30.75" customHeight="1">
      <c r="A30" s="302"/>
      <c r="B30" s="296">
        <v>2014</v>
      </c>
      <c r="C30" s="296">
        <v>2015</v>
      </c>
      <c r="D30" s="302">
        <v>2016</v>
      </c>
      <c r="E30" s="302">
        <v>2017</v>
      </c>
      <c r="F30" s="302">
        <v>2018</v>
      </c>
    </row>
    <row r="31" spans="1:6" ht="20.100000000000001" customHeight="1">
      <c r="A31" s="176"/>
      <c r="B31" s="177"/>
      <c r="C31" s="177"/>
    </row>
    <row r="32" spans="1:6" ht="20.100000000000001" customHeight="1">
      <c r="A32" s="176"/>
    </row>
    <row r="33" spans="1:6" ht="20.100000000000001" customHeight="1">
      <c r="A33" s="152" t="s">
        <v>0</v>
      </c>
      <c r="B33" s="625">
        <v>438</v>
      </c>
      <c r="C33" s="646">
        <v>1191</v>
      </c>
      <c r="D33" s="646">
        <v>1700</v>
      </c>
      <c r="E33" s="625">
        <v>1344</v>
      </c>
      <c r="F33" s="625">
        <v>1347</v>
      </c>
    </row>
    <row r="34" spans="1:6" ht="20.100000000000001" customHeight="1">
      <c r="A34" s="151" t="s">
        <v>180</v>
      </c>
      <c r="C34" s="304"/>
    </row>
    <row r="35" spans="1:6" ht="30" customHeight="1">
      <c r="A35" s="306" t="s">
        <v>358</v>
      </c>
      <c r="B35" s="174">
        <v>260</v>
      </c>
      <c r="C35" s="305">
        <v>875</v>
      </c>
      <c r="D35" s="175">
        <v>1183</v>
      </c>
      <c r="E35" s="174">
        <v>906</v>
      </c>
      <c r="F35" s="174">
        <v>870</v>
      </c>
    </row>
    <row r="36" spans="1:6" ht="30" customHeight="1">
      <c r="A36" s="306" t="s">
        <v>359</v>
      </c>
      <c r="B36" s="174">
        <v>46</v>
      </c>
      <c r="C36" s="305">
        <v>36</v>
      </c>
    </row>
    <row r="37" spans="1:6" ht="30" customHeight="1">
      <c r="A37" s="306" t="s">
        <v>360</v>
      </c>
      <c r="B37" s="174">
        <v>15</v>
      </c>
      <c r="C37" s="305">
        <v>27</v>
      </c>
      <c r="D37" s="175">
        <v>92</v>
      </c>
      <c r="E37" s="174">
        <v>70</v>
      </c>
      <c r="F37" s="174">
        <v>62</v>
      </c>
    </row>
    <row r="38" spans="1:6" ht="35.25" customHeight="1">
      <c r="A38" s="306" t="s">
        <v>371</v>
      </c>
      <c r="B38" s="174">
        <v>7</v>
      </c>
      <c r="C38" s="305"/>
    </row>
    <row r="39" spans="1:6" ht="37.5" customHeight="1">
      <c r="A39" s="306" t="s">
        <v>369</v>
      </c>
      <c r="B39" s="174">
        <v>46</v>
      </c>
      <c r="C39" s="305">
        <v>121</v>
      </c>
      <c r="D39" s="175">
        <v>122</v>
      </c>
      <c r="E39" s="174">
        <v>156</v>
      </c>
      <c r="F39" s="174">
        <v>207</v>
      </c>
    </row>
    <row r="40" spans="1:6" ht="30" customHeight="1">
      <c r="A40" s="306" t="s">
        <v>361</v>
      </c>
      <c r="B40" s="174">
        <v>18</v>
      </c>
      <c r="C40" s="305">
        <v>18</v>
      </c>
      <c r="D40" s="175">
        <v>18</v>
      </c>
      <c r="E40" s="174">
        <v>13</v>
      </c>
      <c r="F40" s="174">
        <v>10</v>
      </c>
    </row>
    <row r="41" spans="1:6" ht="36" customHeight="1">
      <c r="A41" s="306" t="s">
        <v>362</v>
      </c>
      <c r="B41" s="174">
        <v>18</v>
      </c>
      <c r="C41" s="305">
        <v>55</v>
      </c>
      <c r="D41" s="175">
        <v>162</v>
      </c>
      <c r="E41" s="174">
        <v>95</v>
      </c>
      <c r="F41" s="174">
        <v>111</v>
      </c>
    </row>
    <row r="42" spans="1:6" ht="30" customHeight="1">
      <c r="A42" s="306" t="s">
        <v>363</v>
      </c>
      <c r="B42" s="174">
        <v>5</v>
      </c>
      <c r="C42" s="305">
        <v>28</v>
      </c>
      <c r="D42" s="175">
        <v>29</v>
      </c>
      <c r="E42" s="174">
        <v>10</v>
      </c>
      <c r="F42" s="174">
        <v>9</v>
      </c>
    </row>
    <row r="43" spans="1:6" ht="30" customHeight="1">
      <c r="A43" s="306" t="s">
        <v>364</v>
      </c>
      <c r="C43" s="305"/>
      <c r="D43" s="175">
        <v>6</v>
      </c>
      <c r="E43" s="174">
        <v>3</v>
      </c>
      <c r="F43" s="174">
        <v>3</v>
      </c>
    </row>
    <row r="44" spans="1:6" ht="30" customHeight="1">
      <c r="A44" s="306" t="s">
        <v>370</v>
      </c>
      <c r="B44" s="174">
        <v>11</v>
      </c>
      <c r="C44" s="305">
        <v>11</v>
      </c>
      <c r="D44" s="175">
        <v>18</v>
      </c>
      <c r="E44" s="174">
        <v>22</v>
      </c>
      <c r="F44" s="174">
        <v>30</v>
      </c>
    </row>
    <row r="45" spans="1:6" ht="30" customHeight="1">
      <c r="A45" s="319" t="s">
        <v>467</v>
      </c>
      <c r="C45" s="305"/>
      <c r="E45" s="174">
        <v>11</v>
      </c>
      <c r="F45" s="174">
        <v>8</v>
      </c>
    </row>
    <row r="46" spans="1:6" ht="30" customHeight="1">
      <c r="A46" s="306" t="s">
        <v>366</v>
      </c>
      <c r="C46" s="305">
        <v>17</v>
      </c>
      <c r="D46" s="175">
        <v>67</v>
      </c>
      <c r="E46" s="174">
        <v>55</v>
      </c>
      <c r="F46" s="174">
        <v>37</v>
      </c>
    </row>
    <row r="47" spans="1:6" ht="30" customHeight="1">
      <c r="A47" s="306" t="s">
        <v>368</v>
      </c>
      <c r="B47" s="174">
        <v>12</v>
      </c>
      <c r="C47" s="305">
        <v>3</v>
      </c>
      <c r="D47" s="175">
        <v>3</v>
      </c>
      <c r="E47" s="174">
        <v>3</v>
      </c>
      <c r="F47" s="174">
        <v>0</v>
      </c>
    </row>
  </sheetData>
  <mergeCells count="1">
    <mergeCell ref="D29:E29"/>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workbookViewId="0">
      <selection activeCell="D5" sqref="D5"/>
    </sheetView>
  </sheetViews>
  <sheetFormatPr defaultRowHeight="15"/>
  <cols>
    <col min="1" max="1" width="45.5703125" style="123" customWidth="1"/>
    <col min="2" max="5" width="8.7109375" style="910" customWidth="1"/>
    <col min="6" max="6" width="9.140625" style="910"/>
    <col min="7" max="16384" width="9.140625" style="123"/>
  </cols>
  <sheetData>
    <row r="1" spans="1:6" ht="18" customHeight="1">
      <c r="A1" s="186" t="s">
        <v>390</v>
      </c>
    </row>
    <row r="2" spans="1:6" ht="18" customHeight="1">
      <c r="A2" s="186" t="s">
        <v>188</v>
      </c>
    </row>
    <row r="3" spans="1:6" ht="17.100000000000001" customHeight="1">
      <c r="A3" s="185"/>
    </row>
    <row r="4" spans="1:6" ht="17.100000000000001" customHeight="1">
      <c r="A4" s="184"/>
      <c r="D4" s="911"/>
      <c r="E4" s="911" t="s">
        <v>162</v>
      </c>
    </row>
    <row r="5" spans="1:6" ht="32.25" customHeight="1">
      <c r="A5" s="183"/>
      <c r="B5" s="912">
        <v>2015</v>
      </c>
      <c r="C5" s="912">
        <v>2016</v>
      </c>
      <c r="D5" s="912">
        <v>2017</v>
      </c>
      <c r="E5" s="912">
        <v>2018</v>
      </c>
      <c r="F5" s="913" t="s">
        <v>481</v>
      </c>
    </row>
    <row r="6" spans="1:6" ht="25.5" customHeight="1">
      <c r="A6" s="833" t="s">
        <v>0</v>
      </c>
      <c r="B6" s="909">
        <v>6251</v>
      </c>
      <c r="C6" s="909">
        <v>6388</v>
      </c>
      <c r="D6" s="312">
        <v>6607</v>
      </c>
      <c r="E6" s="312">
        <v>6313</v>
      </c>
      <c r="F6" s="312">
        <v>7112</v>
      </c>
    </row>
    <row r="7" spans="1:6" ht="29.25" customHeight="1">
      <c r="A7" s="315" t="s">
        <v>372</v>
      </c>
      <c r="B7" s="914"/>
      <c r="C7" s="914"/>
      <c r="D7" s="313"/>
      <c r="E7" s="313"/>
    </row>
    <row r="8" spans="1:6" ht="29.25" customHeight="1">
      <c r="A8" s="315" t="s">
        <v>342</v>
      </c>
      <c r="B8" s="914">
        <v>116</v>
      </c>
      <c r="C8" s="914">
        <v>98</v>
      </c>
      <c r="D8" s="929">
        <v>91</v>
      </c>
      <c r="E8" s="929">
        <v>73</v>
      </c>
      <c r="F8" s="915">
        <v>109</v>
      </c>
    </row>
    <row r="9" spans="1:6" ht="29.25" customHeight="1">
      <c r="A9" s="315" t="s">
        <v>343</v>
      </c>
      <c r="B9" s="914">
        <v>1222</v>
      </c>
      <c r="C9" s="914">
        <v>1187</v>
      </c>
      <c r="D9" s="313">
        <v>1174</v>
      </c>
      <c r="E9" s="313">
        <v>1037</v>
      </c>
      <c r="F9" s="910">
        <v>1397</v>
      </c>
    </row>
    <row r="10" spans="1:6" ht="29.25" customHeight="1">
      <c r="A10" s="315" t="s">
        <v>344</v>
      </c>
      <c r="B10" s="914">
        <v>7</v>
      </c>
      <c r="C10" s="914">
        <v>8</v>
      </c>
      <c r="D10" s="313">
        <v>7</v>
      </c>
      <c r="E10" s="313">
        <v>7</v>
      </c>
      <c r="F10" s="910">
        <v>8</v>
      </c>
    </row>
    <row r="11" spans="1:6" ht="29.25" customHeight="1">
      <c r="A11" s="315" t="s">
        <v>345</v>
      </c>
      <c r="B11" s="914">
        <v>239</v>
      </c>
      <c r="C11" s="914">
        <v>209</v>
      </c>
      <c r="D11" s="313">
        <v>244</v>
      </c>
      <c r="E11" s="313">
        <v>269</v>
      </c>
      <c r="F11" s="910">
        <v>86</v>
      </c>
    </row>
    <row r="12" spans="1:6" ht="29.25" customHeight="1">
      <c r="A12" s="315" t="s">
        <v>346</v>
      </c>
      <c r="B12" s="914">
        <v>3207</v>
      </c>
      <c r="C12" s="914">
        <v>3356</v>
      </c>
      <c r="D12" s="313">
        <v>3472</v>
      </c>
      <c r="E12" s="313">
        <v>3583</v>
      </c>
      <c r="F12" s="910">
        <v>3787</v>
      </c>
    </row>
    <row r="13" spans="1:6" ht="29.25" customHeight="1">
      <c r="A13" s="315" t="s">
        <v>347</v>
      </c>
      <c r="B13" s="914">
        <v>309</v>
      </c>
      <c r="C13" s="914">
        <v>258</v>
      </c>
      <c r="D13" s="313">
        <v>298</v>
      </c>
      <c r="E13" s="313">
        <v>297</v>
      </c>
      <c r="F13" s="910">
        <v>341</v>
      </c>
    </row>
    <row r="14" spans="1:6" ht="29.25" customHeight="1">
      <c r="A14" s="315" t="s">
        <v>348</v>
      </c>
      <c r="B14" s="914">
        <v>510</v>
      </c>
      <c r="C14" s="914">
        <v>576</v>
      </c>
      <c r="D14" s="313">
        <v>660</v>
      </c>
      <c r="E14" s="313">
        <v>546</v>
      </c>
      <c r="F14" s="910">
        <v>710</v>
      </c>
    </row>
    <row r="15" spans="1:6" ht="29.25" customHeight="1">
      <c r="A15" s="315" t="s">
        <v>349</v>
      </c>
      <c r="B15" s="914">
        <v>24</v>
      </c>
      <c r="C15" s="914">
        <v>26</v>
      </c>
      <c r="D15" s="313">
        <v>27</v>
      </c>
      <c r="E15" s="313">
        <v>26</v>
      </c>
      <c r="F15" s="910">
        <v>32</v>
      </c>
    </row>
    <row r="16" spans="1:6" ht="29.25" customHeight="1">
      <c r="A16" s="315" t="s">
        <v>350</v>
      </c>
      <c r="B16" s="914">
        <v>2</v>
      </c>
      <c r="C16" s="914">
        <v>8</v>
      </c>
      <c r="D16" s="313">
        <v>5</v>
      </c>
      <c r="E16" s="313">
        <v>5</v>
      </c>
      <c r="F16" s="910">
        <v>7</v>
      </c>
    </row>
    <row r="17" spans="1:6" ht="29.25" customHeight="1">
      <c r="A17" s="315" t="s">
        <v>351</v>
      </c>
      <c r="B17" s="914">
        <v>191</v>
      </c>
      <c r="C17" s="914">
        <v>117</v>
      </c>
      <c r="D17" s="313">
        <v>136</v>
      </c>
      <c r="E17" s="313">
        <v>154</v>
      </c>
      <c r="F17" s="910">
        <v>53</v>
      </c>
    </row>
    <row r="18" spans="1:6" ht="29.25" customHeight="1">
      <c r="A18" s="315" t="s">
        <v>352</v>
      </c>
      <c r="B18" s="914">
        <v>25</v>
      </c>
      <c r="C18" s="914">
        <v>23</v>
      </c>
      <c r="D18" s="313">
        <v>20</v>
      </c>
      <c r="E18" s="313">
        <v>20</v>
      </c>
      <c r="F18" s="910">
        <v>23</v>
      </c>
    </row>
    <row r="19" spans="1:6" ht="29.25" customHeight="1">
      <c r="A19" s="315" t="s">
        <v>353</v>
      </c>
      <c r="B19" s="914">
        <v>93</v>
      </c>
      <c r="C19" s="914">
        <v>128</v>
      </c>
      <c r="D19" s="313">
        <v>113</v>
      </c>
      <c r="E19" s="313">
        <v>113</v>
      </c>
      <c r="F19" s="910">
        <v>135</v>
      </c>
    </row>
    <row r="20" spans="1:6" ht="29.25" customHeight="1">
      <c r="A20" s="315" t="s">
        <v>354</v>
      </c>
      <c r="B20" s="914"/>
      <c r="C20" s="914"/>
      <c r="D20" s="313"/>
      <c r="E20" s="313"/>
    </row>
    <row r="21" spans="1:6" ht="29.25" customHeight="1">
      <c r="A21" s="315" t="s">
        <v>355</v>
      </c>
      <c r="B21" s="914">
        <v>1</v>
      </c>
      <c r="C21" s="914"/>
      <c r="D21" s="313">
        <v>3</v>
      </c>
      <c r="E21" s="313">
        <v>6</v>
      </c>
      <c r="F21" s="910">
        <v>3</v>
      </c>
    </row>
    <row r="22" spans="1:6" ht="29.25" customHeight="1">
      <c r="A22" s="315" t="s">
        <v>356</v>
      </c>
      <c r="B22" s="914">
        <v>13</v>
      </c>
      <c r="C22" s="914">
        <v>51</v>
      </c>
      <c r="D22" s="313">
        <v>32</v>
      </c>
      <c r="E22" s="313">
        <v>32</v>
      </c>
      <c r="F22" s="910">
        <v>37</v>
      </c>
    </row>
    <row r="23" spans="1:6" ht="29.25" customHeight="1">
      <c r="A23" s="315" t="s">
        <v>357</v>
      </c>
      <c r="B23" s="914">
        <v>292</v>
      </c>
      <c r="C23" s="914">
        <v>343</v>
      </c>
      <c r="D23" s="313">
        <v>325</v>
      </c>
      <c r="E23" s="313">
        <v>325</v>
      </c>
      <c r="F23" s="910">
        <v>385</v>
      </c>
    </row>
    <row r="24" spans="1:6" ht="29.25" customHeight="1">
      <c r="A24" s="315"/>
      <c r="B24" s="914"/>
      <c r="C24" s="914"/>
      <c r="D24" s="313"/>
      <c r="E24" s="313"/>
    </row>
    <row r="25" spans="1:6" ht="25.5" customHeight="1">
      <c r="A25" s="315"/>
      <c r="B25" s="914"/>
      <c r="C25" s="914"/>
      <c r="D25" s="313"/>
      <c r="E25" s="313"/>
    </row>
    <row r="26" spans="1:6" ht="25.5" customHeight="1">
      <c r="A26" s="315"/>
      <c r="B26" s="914"/>
      <c r="C26" s="914"/>
      <c r="D26" s="313"/>
      <c r="E26" s="313"/>
    </row>
    <row r="27" spans="1:6" ht="25.5" customHeight="1">
      <c r="A27" s="315"/>
      <c r="B27" s="914"/>
      <c r="C27" s="914"/>
      <c r="D27" s="313"/>
      <c r="E27" s="313"/>
    </row>
    <row r="28" spans="1:6" ht="25.5" customHeight="1">
      <c r="A28" s="315"/>
      <c r="B28" s="914"/>
      <c r="C28" s="914"/>
      <c r="D28" s="313"/>
      <c r="E28" s="313"/>
    </row>
    <row r="29" spans="1:6" ht="25.5" customHeight="1">
      <c r="A29" s="315"/>
      <c r="B29" s="914"/>
      <c r="C29" s="914"/>
      <c r="D29" s="313"/>
      <c r="E29" s="313"/>
    </row>
    <row r="30" spans="1:6" ht="18" customHeight="1">
      <c r="A30" s="186" t="s">
        <v>468</v>
      </c>
    </row>
    <row r="31" spans="1:6" ht="18" customHeight="1">
      <c r="A31" s="186" t="s">
        <v>188</v>
      </c>
    </row>
    <row r="32" spans="1:6" ht="17.100000000000001" customHeight="1">
      <c r="A32" s="181"/>
    </row>
    <row r="33" spans="1:6" ht="17.100000000000001" customHeight="1">
      <c r="A33" s="181"/>
      <c r="D33" s="911"/>
      <c r="E33" s="911" t="s">
        <v>189</v>
      </c>
    </row>
    <row r="34" spans="1:6" ht="33" customHeight="1">
      <c r="A34" s="183"/>
      <c r="B34" s="912">
        <v>2015</v>
      </c>
      <c r="C34" s="912">
        <v>2016</v>
      </c>
      <c r="D34" s="912">
        <v>2017</v>
      </c>
      <c r="E34" s="912">
        <v>2018</v>
      </c>
      <c r="F34" s="913" t="s">
        <v>481</v>
      </c>
    </row>
    <row r="35" spans="1:6" ht="17.100000000000001" customHeight="1">
      <c r="A35" s="310"/>
    </row>
    <row r="36" spans="1:6" ht="25.5" customHeight="1">
      <c r="A36" s="182" t="s">
        <v>0</v>
      </c>
      <c r="B36" s="909">
        <f>B39+B40+B41+B42+B43+B44+B45+B46+B47+B48+B49+B50+B52+B53+B54</f>
        <v>9798</v>
      </c>
      <c r="C36" s="909">
        <f t="shared" ref="C36:F36" si="0">C39+C40+C41+C42+C43+C44+C45+C46+C47+C48+C49+C50+C52+C53+C54</f>
        <v>9285</v>
      </c>
      <c r="D36" s="909">
        <f t="shared" si="0"/>
        <v>10229</v>
      </c>
      <c r="E36" s="909">
        <f t="shared" si="0"/>
        <v>11064</v>
      </c>
      <c r="F36" s="909">
        <f t="shared" si="0"/>
        <v>10716</v>
      </c>
    </row>
    <row r="37" spans="1:6" ht="25.5" customHeight="1">
      <c r="A37" s="314"/>
      <c r="B37" s="914"/>
      <c r="C37" s="914"/>
      <c r="D37" s="313"/>
      <c r="E37" s="313"/>
    </row>
    <row r="38" spans="1:6" ht="25.5" customHeight="1">
      <c r="A38" s="315" t="s">
        <v>372</v>
      </c>
    </row>
    <row r="39" spans="1:6" ht="25.5" customHeight="1">
      <c r="A39" s="315" t="s">
        <v>342</v>
      </c>
      <c r="B39" s="910">
        <v>198</v>
      </c>
      <c r="C39" s="910">
        <v>124</v>
      </c>
      <c r="D39" s="915">
        <v>143</v>
      </c>
      <c r="E39" s="915">
        <v>150</v>
      </c>
      <c r="F39" s="915">
        <v>166</v>
      </c>
    </row>
    <row r="40" spans="1:6" ht="25.5" customHeight="1">
      <c r="A40" s="315" t="s">
        <v>343</v>
      </c>
      <c r="B40" s="910">
        <v>1860</v>
      </c>
      <c r="C40" s="910">
        <v>1808</v>
      </c>
      <c r="D40" s="910">
        <v>1911</v>
      </c>
      <c r="E40" s="910">
        <v>1841</v>
      </c>
      <c r="F40" s="910">
        <v>2210</v>
      </c>
    </row>
    <row r="41" spans="1:6" ht="39" customHeight="1">
      <c r="A41" s="311" t="s">
        <v>344</v>
      </c>
      <c r="B41" s="910">
        <v>12</v>
      </c>
      <c r="C41" s="910">
        <v>17</v>
      </c>
      <c r="D41" s="910">
        <v>16</v>
      </c>
      <c r="E41" s="910">
        <v>9</v>
      </c>
      <c r="F41" s="910">
        <v>18</v>
      </c>
    </row>
    <row r="42" spans="1:6" ht="25.5" customHeight="1">
      <c r="A42" s="315" t="s">
        <v>345</v>
      </c>
      <c r="B42" s="910">
        <v>1655</v>
      </c>
      <c r="C42" s="910">
        <v>1243</v>
      </c>
      <c r="D42" s="910">
        <v>1500</v>
      </c>
      <c r="E42" s="910">
        <v>2312</v>
      </c>
      <c r="F42" s="910">
        <v>946</v>
      </c>
    </row>
    <row r="43" spans="1:6" ht="33" customHeight="1">
      <c r="A43" s="315" t="s">
        <v>346</v>
      </c>
      <c r="B43" s="910">
        <v>4123</v>
      </c>
      <c r="C43" s="910">
        <v>4054</v>
      </c>
      <c r="D43" s="910">
        <v>4393</v>
      </c>
      <c r="E43" s="910">
        <v>4607</v>
      </c>
      <c r="F43" s="910">
        <v>4880</v>
      </c>
    </row>
    <row r="44" spans="1:6" ht="25.5" customHeight="1">
      <c r="A44" s="315" t="s">
        <v>347</v>
      </c>
      <c r="B44" s="910">
        <v>355</v>
      </c>
      <c r="C44" s="910">
        <v>268</v>
      </c>
      <c r="D44" s="910">
        <v>344</v>
      </c>
      <c r="E44" s="910">
        <v>319</v>
      </c>
      <c r="F44" s="910">
        <v>386</v>
      </c>
    </row>
    <row r="45" spans="1:6" ht="25.5" customHeight="1">
      <c r="A45" s="315" t="s">
        <v>348</v>
      </c>
      <c r="B45" s="910">
        <v>815</v>
      </c>
      <c r="C45" s="910">
        <v>853</v>
      </c>
      <c r="D45" s="910">
        <v>1087</v>
      </c>
      <c r="E45" s="910">
        <v>953</v>
      </c>
      <c r="F45" s="910">
        <v>1211</v>
      </c>
    </row>
    <row r="46" spans="1:6" ht="25.5" customHeight="1">
      <c r="A46" s="315" t="s">
        <v>349</v>
      </c>
      <c r="B46" s="910">
        <v>30</v>
      </c>
      <c r="C46" s="910">
        <v>30</v>
      </c>
      <c r="D46" s="910">
        <v>41</v>
      </c>
      <c r="E46" s="910">
        <v>37</v>
      </c>
      <c r="F46" s="910">
        <v>48</v>
      </c>
    </row>
    <row r="47" spans="1:6" ht="25.5" customHeight="1">
      <c r="A47" s="315" t="s">
        <v>350</v>
      </c>
      <c r="B47" s="910">
        <v>4</v>
      </c>
      <c r="C47" s="910">
        <v>13</v>
      </c>
      <c r="D47" s="910">
        <v>6</v>
      </c>
      <c r="E47" s="910">
        <v>6</v>
      </c>
      <c r="F47" s="910">
        <v>7</v>
      </c>
    </row>
    <row r="48" spans="1:6" ht="25.5" customHeight="1">
      <c r="A48" s="315" t="s">
        <v>351</v>
      </c>
      <c r="B48" s="910">
        <v>203</v>
      </c>
      <c r="C48" s="910">
        <v>143</v>
      </c>
      <c r="D48" s="910">
        <v>139</v>
      </c>
      <c r="E48" s="910">
        <v>160</v>
      </c>
      <c r="F48" s="910">
        <v>92</v>
      </c>
    </row>
    <row r="49" spans="1:6" ht="25.5" customHeight="1">
      <c r="A49" s="315" t="s">
        <v>352</v>
      </c>
      <c r="B49" s="910">
        <v>42</v>
      </c>
      <c r="C49" s="910">
        <v>32</v>
      </c>
      <c r="D49" s="910">
        <v>31</v>
      </c>
      <c r="E49" s="910">
        <v>31</v>
      </c>
      <c r="F49" s="910">
        <v>36</v>
      </c>
    </row>
    <row r="50" spans="1:6" ht="25.5" customHeight="1">
      <c r="A50" s="315" t="s">
        <v>353</v>
      </c>
      <c r="B50" s="910">
        <v>165</v>
      </c>
      <c r="C50" s="910">
        <v>251</v>
      </c>
      <c r="D50" s="910">
        <v>191</v>
      </c>
      <c r="E50" s="910">
        <v>201</v>
      </c>
      <c r="F50" s="910">
        <v>221</v>
      </c>
    </row>
    <row r="51" spans="1:6" ht="25.5" customHeight="1">
      <c r="A51" s="315" t="s">
        <v>354</v>
      </c>
    </row>
    <row r="52" spans="1:6" ht="25.5" customHeight="1">
      <c r="A52" s="315" t="s">
        <v>355</v>
      </c>
      <c r="B52" s="910">
        <v>1</v>
      </c>
      <c r="D52" s="910">
        <v>6</v>
      </c>
      <c r="E52" s="910">
        <v>7</v>
      </c>
      <c r="F52" s="910">
        <v>7</v>
      </c>
    </row>
    <row r="53" spans="1:6" ht="25.5" customHeight="1">
      <c r="A53" s="315" t="s">
        <v>356</v>
      </c>
      <c r="B53" s="910">
        <v>15</v>
      </c>
      <c r="C53" s="910">
        <v>54</v>
      </c>
      <c r="D53" s="910">
        <v>47</v>
      </c>
      <c r="E53" s="910">
        <v>47</v>
      </c>
      <c r="F53" s="910">
        <v>54</v>
      </c>
    </row>
    <row r="54" spans="1:6" ht="25.5" customHeight="1">
      <c r="A54" s="315" t="s">
        <v>357</v>
      </c>
      <c r="B54" s="914">
        <v>320</v>
      </c>
      <c r="C54" s="914">
        <v>395</v>
      </c>
      <c r="D54" s="914">
        <v>374</v>
      </c>
      <c r="E54" s="914">
        <v>384</v>
      </c>
      <c r="F54" s="910">
        <v>434</v>
      </c>
    </row>
    <row r="55" spans="1:6" ht="29.25" customHeight="1">
      <c r="A55" s="316"/>
    </row>
    <row r="56" spans="1:6" ht="29.25" customHeight="1"/>
    <row r="57" spans="1:6" ht="29.25" customHeight="1"/>
    <row r="58" spans="1:6" ht="29.25" customHeight="1"/>
    <row r="59" spans="1:6" ht="29.25" customHeight="1"/>
    <row r="60" spans="1:6" ht="15.95" customHeight="1"/>
    <row r="61" spans="1:6" ht="15.95" customHeight="1"/>
    <row r="62" spans="1:6" ht="15.95" customHeight="1"/>
    <row r="63" spans="1:6" ht="15.95" customHeight="1"/>
    <row r="64" spans="1: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sheetData>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5:A27"/>
  <sheetViews>
    <sheetView topLeftCell="A31" workbookViewId="0">
      <selection activeCell="A17" sqref="A17"/>
    </sheetView>
  </sheetViews>
  <sheetFormatPr defaultRowHeight="12.75"/>
  <cols>
    <col min="1" max="1" width="87" style="70" customWidth="1"/>
    <col min="2" max="2" width="7" style="70" customWidth="1"/>
    <col min="3" max="16384" width="9.140625" style="70"/>
  </cols>
  <sheetData>
    <row r="25" spans="1:1" ht="30" customHeight="1">
      <c r="A25" s="72" t="s">
        <v>81</v>
      </c>
    </row>
    <row r="26" spans="1:1" ht="30" customHeight="1">
      <c r="A26" s="71"/>
    </row>
    <row r="27" spans="1:1" ht="20.100000000000001"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4" workbookViewId="0">
      <selection activeCell="B8" sqref="B8"/>
    </sheetView>
  </sheetViews>
  <sheetFormatPr defaultColWidth="21.7109375" defaultRowHeight="14.25"/>
  <cols>
    <col min="1" max="1" width="30.5703125" style="73" customWidth="1"/>
    <col min="2" max="2" width="25.140625" style="73" customWidth="1"/>
    <col min="3" max="3" width="29.85546875" style="73" customWidth="1"/>
    <col min="4" max="16384" width="21.7109375" style="73"/>
  </cols>
  <sheetData>
    <row r="1" spans="1:5" ht="20.100000000000001" customHeight="1">
      <c r="A1" s="82" t="s">
        <v>391</v>
      </c>
      <c r="B1" s="82"/>
      <c r="C1" s="82"/>
    </row>
    <row r="2" spans="1:5" ht="27.75" customHeight="1">
      <c r="A2" s="82" t="s">
        <v>85</v>
      </c>
      <c r="B2" s="82"/>
      <c r="C2" s="82"/>
    </row>
    <row r="3" spans="1:5" ht="27.75" customHeight="1"/>
    <row r="4" spans="1:5" ht="26.25" customHeight="1">
      <c r="A4" s="80"/>
      <c r="B4" s="80"/>
      <c r="C4" s="460" t="s">
        <v>84</v>
      </c>
      <c r="D4" s="76"/>
      <c r="E4" s="76"/>
    </row>
    <row r="5" spans="1:5" ht="38.25" customHeight="1">
      <c r="A5" s="81"/>
      <c r="B5" s="737" t="s">
        <v>83</v>
      </c>
      <c r="C5" s="737" t="s">
        <v>82</v>
      </c>
      <c r="D5" s="76"/>
      <c r="E5" s="76"/>
    </row>
    <row r="6" spans="1:5" ht="20.100000000000001" customHeight="1">
      <c r="A6" s="80"/>
      <c r="B6" s="79"/>
      <c r="C6" s="79"/>
      <c r="D6" s="76"/>
      <c r="E6" s="76"/>
    </row>
    <row r="7" spans="1:5" ht="32.25" customHeight="1">
      <c r="A7" s="537">
        <v>2015</v>
      </c>
      <c r="B7">
        <v>61.15</v>
      </c>
      <c r="C7">
        <v>271.14</v>
      </c>
    </row>
    <row r="8" spans="1:5" ht="32.25" customHeight="1">
      <c r="A8" s="537">
        <v>2016</v>
      </c>
      <c r="B8">
        <v>62.64</v>
      </c>
      <c r="C8">
        <v>200.26</v>
      </c>
    </row>
    <row r="9" spans="1:5" ht="32.25" customHeight="1">
      <c r="A9" s="537">
        <v>2017</v>
      </c>
      <c r="B9">
        <v>51.33</v>
      </c>
      <c r="C9">
        <v>231.68</v>
      </c>
    </row>
    <row r="10" spans="1:5" ht="32.25" customHeight="1">
      <c r="A10" s="537">
        <v>2018</v>
      </c>
      <c r="B10" s="739">
        <v>65.602010101193301</v>
      </c>
      <c r="C10" s="739">
        <v>220.05163080426888</v>
      </c>
    </row>
    <row r="11" spans="1:5" ht="31.5" customHeight="1">
      <c r="A11" s="537" t="s">
        <v>482</v>
      </c>
      <c r="B11" s="839">
        <v>65.900000000000006</v>
      </c>
      <c r="C11" s="839">
        <v>232.81</v>
      </c>
    </row>
    <row r="12" spans="1:5" ht="20.100000000000001" customHeight="1">
      <c r="A12" s="78"/>
      <c r="B12" s="77"/>
      <c r="C12" s="77"/>
    </row>
    <row r="13" spans="1:5" ht="20.100000000000001" customHeight="1">
      <c r="B13" s="76"/>
      <c r="C13" s="76"/>
    </row>
    <row r="14" spans="1:5" ht="20.100000000000001" customHeight="1">
      <c r="C14" s="74"/>
    </row>
    <row r="15" spans="1:5" ht="20.100000000000001" customHeight="1"/>
    <row r="16" spans="1:5" ht="20.100000000000001" customHeight="1"/>
    <row r="17" spans="2:2" ht="20.100000000000001" customHeight="1"/>
    <row r="18" spans="2:2" ht="20.100000000000001" customHeight="1"/>
    <row r="19" spans="2:2" ht="20.100000000000001" customHeight="1"/>
    <row r="20" spans="2:2" ht="20.100000000000001" customHeight="1"/>
    <row r="21" spans="2:2" ht="20.100000000000001" customHeight="1"/>
    <row r="22" spans="2:2" ht="20.100000000000001" customHeight="1"/>
    <row r="23" spans="2:2" ht="20.100000000000001" customHeight="1"/>
    <row r="24" spans="2:2" ht="20.100000000000001" customHeight="1"/>
    <row r="25" spans="2:2" ht="21" customHeight="1">
      <c r="B25" s="75"/>
    </row>
    <row r="26" spans="2:2" ht="20.100000000000001" customHeight="1"/>
    <row r="27" spans="2:2" ht="20.100000000000001" customHeight="1"/>
    <row r="37" spans="7:7">
      <c r="G37" s="74"/>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F1" sqref="F1"/>
    </sheetView>
  </sheetViews>
  <sheetFormatPr defaultRowHeight="12.75"/>
  <cols>
    <col min="1" max="1" width="28.5703125" style="469" customWidth="1"/>
    <col min="2" max="4" width="10.7109375" style="469" customWidth="1"/>
    <col min="5" max="5" width="10.7109375" style="516" customWidth="1"/>
    <col min="6" max="6" width="10.7109375" style="515" customWidth="1"/>
    <col min="7" max="16384" width="9.140625" style="469"/>
  </cols>
  <sheetData>
    <row r="1" spans="1:12" s="516" customFormat="1" ht="21.75" customHeight="1">
      <c r="A1" s="82" t="s">
        <v>392</v>
      </c>
      <c r="F1" s="515"/>
    </row>
    <row r="2" spans="1:12" ht="20.100000000000001" customHeight="1">
      <c r="A2" s="86"/>
    </row>
    <row r="3" spans="1:12" ht="20.100000000000001" customHeight="1">
      <c r="A3" s="86"/>
    </row>
    <row r="4" spans="1:12" ht="20.100000000000001" customHeight="1">
      <c r="A4" s="515"/>
      <c r="E4" s="740" t="s">
        <v>93</v>
      </c>
    </row>
    <row r="5" spans="1:12" ht="47.25" customHeight="1">
      <c r="A5" s="445"/>
      <c r="B5" s="590">
        <v>2015</v>
      </c>
      <c r="C5" s="590">
        <v>2016</v>
      </c>
      <c r="D5" s="590">
        <v>2017</v>
      </c>
      <c r="E5" s="590">
        <v>2018</v>
      </c>
      <c r="F5" s="589" t="s">
        <v>482</v>
      </c>
    </row>
    <row r="6" spans="1:12" ht="20.100000000000001" customHeight="1">
      <c r="A6" s="85"/>
      <c r="D6" s="469" t="s">
        <v>508</v>
      </c>
    </row>
    <row r="7" spans="1:12" ht="35.25" customHeight="1">
      <c r="A7" s="451" t="s">
        <v>79</v>
      </c>
      <c r="B7" s="414">
        <f>B8+B12</f>
        <v>20194.741500000004</v>
      </c>
      <c r="C7" s="414">
        <f t="shared" ref="C7:F7" si="0">C8+C12</f>
        <v>20861.629999999997</v>
      </c>
      <c r="D7" s="414">
        <f t="shared" si="0"/>
        <v>20713.289999999997</v>
      </c>
      <c r="E7" s="414">
        <f t="shared" si="0"/>
        <v>21193.06</v>
      </c>
      <c r="F7" s="414">
        <f t="shared" si="0"/>
        <v>21422.880000000001</v>
      </c>
      <c r="H7" s="385"/>
    </row>
    <row r="8" spans="1:12" ht="35.25" customHeight="1">
      <c r="A8" s="515" t="s">
        <v>92</v>
      </c>
      <c r="B8" s="535">
        <v>19334.851500000004</v>
      </c>
      <c r="C8" s="535">
        <v>20006.599999999999</v>
      </c>
      <c r="D8" s="535">
        <v>19853.87</v>
      </c>
      <c r="E8" s="535">
        <v>20294.310000000001</v>
      </c>
      <c r="F8" s="515">
        <v>20520.060000000001</v>
      </c>
    </row>
    <row r="9" spans="1:12" ht="35.25" customHeight="1">
      <c r="A9" s="84" t="s">
        <v>88</v>
      </c>
      <c r="B9" s="535"/>
      <c r="C9" s="535"/>
      <c r="D9" s="535"/>
      <c r="E9" s="535"/>
    </row>
    <row r="10" spans="1:12" ht="35.25" customHeight="1">
      <c r="A10" s="83" t="s">
        <v>91</v>
      </c>
      <c r="B10" s="386">
        <v>15516.52</v>
      </c>
      <c r="C10" s="386">
        <v>15777.79</v>
      </c>
      <c r="D10" s="386">
        <v>15821.32</v>
      </c>
      <c r="E10" s="386">
        <v>15890.260000000002</v>
      </c>
      <c r="F10" s="515">
        <v>16162.11</v>
      </c>
      <c r="H10" s="385"/>
    </row>
    <row r="11" spans="1:12" s="516" customFormat="1" ht="35.25" customHeight="1">
      <c r="A11" s="83" t="s">
        <v>90</v>
      </c>
      <c r="B11" s="535">
        <v>1477.65</v>
      </c>
      <c r="C11" s="535">
        <v>1591.36</v>
      </c>
      <c r="D11" s="535">
        <v>1526.41</v>
      </c>
      <c r="E11" s="535">
        <v>1232.6500000000001</v>
      </c>
      <c r="F11" s="527">
        <v>1150.55</v>
      </c>
      <c r="H11" s="738"/>
      <c r="I11" s="738"/>
      <c r="J11" s="738"/>
      <c r="K11" s="738"/>
      <c r="L11" s="738"/>
    </row>
    <row r="12" spans="1:12" s="516" customFormat="1" ht="35.25" customHeight="1">
      <c r="A12" s="515" t="s">
        <v>89</v>
      </c>
      <c r="B12" s="535">
        <v>859.89</v>
      </c>
      <c r="C12" s="535">
        <v>855.03</v>
      </c>
      <c r="D12" s="535">
        <v>859.42</v>
      </c>
      <c r="E12" s="535">
        <v>898.75</v>
      </c>
      <c r="F12" s="527">
        <v>902.82</v>
      </c>
      <c r="H12" s="738"/>
    </row>
    <row r="13" spans="1:12" ht="35.25" customHeight="1">
      <c r="A13" s="84" t="s">
        <v>88</v>
      </c>
      <c r="B13" s="535"/>
      <c r="C13" s="535"/>
      <c r="D13" s="535"/>
      <c r="E13" s="535"/>
      <c r="F13" s="527"/>
    </row>
    <row r="14" spans="1:12" ht="35.25" customHeight="1">
      <c r="A14" s="83" t="s">
        <v>87</v>
      </c>
      <c r="B14" s="535">
        <v>239.78999999999996</v>
      </c>
      <c r="C14" s="535">
        <v>233.04999999999995</v>
      </c>
      <c r="D14" s="535">
        <v>224.16999999999996</v>
      </c>
      <c r="E14" s="535">
        <f>E12-E15</f>
        <v>257.25249999999983</v>
      </c>
      <c r="F14" s="527">
        <f>F12-F15</f>
        <v>248.17000000000007</v>
      </c>
    </row>
    <row r="15" spans="1:12" ht="35.25" customHeight="1">
      <c r="A15" s="83" t="s">
        <v>86</v>
      </c>
      <c r="B15" s="535">
        <v>620.1</v>
      </c>
      <c r="C15" s="535">
        <v>621.98</v>
      </c>
      <c r="D15" s="535">
        <v>635.25</v>
      </c>
      <c r="E15" s="535">
        <v>641.49750000000017</v>
      </c>
      <c r="F15" s="527">
        <v>654.65</v>
      </c>
    </row>
    <row r="16" spans="1:12" ht="15.75">
      <c r="B16" s="384"/>
      <c r="C16" s="384"/>
      <c r="D16" s="384"/>
      <c r="E16" s="384"/>
    </row>
    <row r="17" spans="2:5">
      <c r="B17" s="385"/>
      <c r="C17" s="385"/>
      <c r="D17" s="385"/>
      <c r="E17" s="738"/>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workbookViewId="0">
      <selection activeCell="A7" sqref="A7"/>
    </sheetView>
  </sheetViews>
  <sheetFormatPr defaultRowHeight="15"/>
  <cols>
    <col min="1" max="1" width="28.28515625" style="643" customWidth="1"/>
    <col min="2" max="2" width="30.7109375" style="643" customWidth="1"/>
    <col min="3" max="3" width="32.140625" style="643" customWidth="1"/>
    <col min="4" max="6" width="10.7109375" style="643" customWidth="1"/>
    <col min="7" max="16384" width="9.140625" style="643"/>
  </cols>
  <sheetData>
    <row r="1" spans="1:3" ht="27" customHeight="1">
      <c r="A1" s="90" t="s">
        <v>393</v>
      </c>
    </row>
    <row r="2" spans="1:3" ht="20.100000000000001" customHeight="1">
      <c r="A2" s="90"/>
    </row>
    <row r="3" spans="1:3" ht="20.100000000000001" customHeight="1"/>
    <row r="4" spans="1:3" ht="23.25" customHeight="1">
      <c r="A4" s="89"/>
      <c r="B4" s="88" t="s">
        <v>97</v>
      </c>
      <c r="C4" s="88" t="s">
        <v>96</v>
      </c>
    </row>
    <row r="5" spans="1:3" ht="24" customHeight="1">
      <c r="A5" s="85"/>
      <c r="B5" s="87" t="s">
        <v>95</v>
      </c>
      <c r="C5" s="87" t="s">
        <v>94</v>
      </c>
    </row>
    <row r="6" spans="1:3" ht="20.100000000000001" customHeight="1">
      <c r="A6" s="515"/>
      <c r="B6" s="515"/>
      <c r="C6" s="515"/>
    </row>
    <row r="7" spans="1:3" ht="20.100000000000001" customHeight="1">
      <c r="A7" s="537"/>
      <c r="B7" s="515"/>
      <c r="C7" s="515"/>
    </row>
    <row r="8" spans="1:3" ht="31.5" customHeight="1">
      <c r="A8" s="537">
        <v>2015</v>
      </c>
      <c r="B8" s="535">
        <v>78179.827000000005</v>
      </c>
      <c r="C8" s="535">
        <v>586.84</v>
      </c>
    </row>
    <row r="9" spans="1:3" ht="31.5" customHeight="1">
      <c r="A9" s="537">
        <v>2016</v>
      </c>
      <c r="B9" s="535">
        <v>80968.681500000006</v>
      </c>
      <c r="C9" s="535">
        <v>604.5</v>
      </c>
    </row>
    <row r="10" spans="1:3" ht="31.5" customHeight="1">
      <c r="A10" s="537">
        <v>2017</v>
      </c>
      <c r="B10" s="515">
        <v>62685.87</v>
      </c>
      <c r="C10" s="535">
        <v>466.56</v>
      </c>
    </row>
    <row r="11" spans="1:3" ht="31.5" customHeight="1">
      <c r="A11" s="537">
        <v>2018</v>
      </c>
      <c r="B11" s="535">
        <v>81516.305270000012</v>
      </c>
      <c r="C11" s="535">
        <v>593.59</v>
      </c>
    </row>
    <row r="12" spans="1:3" ht="27.75" customHeight="1">
      <c r="A12" s="537" t="s">
        <v>482</v>
      </c>
      <c r="B12" s="515">
        <v>77018.12</v>
      </c>
      <c r="C12" s="535">
        <v>548.5</v>
      </c>
    </row>
    <row r="13" spans="1:3" ht="20.100000000000001" customHeight="1">
      <c r="A13" s="808"/>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topLeftCell="A58" workbookViewId="0">
      <selection activeCell="G11" sqref="G11"/>
    </sheetView>
  </sheetViews>
  <sheetFormatPr defaultRowHeight="12.75"/>
  <cols>
    <col min="1" max="1" width="33" style="469" customWidth="1"/>
    <col min="2" max="4" width="10.7109375" style="469" customWidth="1"/>
    <col min="5" max="5" width="10.28515625" style="516" customWidth="1"/>
    <col min="6" max="6" width="10.7109375" style="469" customWidth="1"/>
    <col min="7" max="7" width="11.85546875" style="515" customWidth="1"/>
    <col min="8" max="11" width="9.140625" style="515"/>
    <col min="12" max="16384" width="9.140625" style="469"/>
  </cols>
  <sheetData>
    <row r="1" spans="1:12" s="516" customFormat="1" ht="20.100000000000001" customHeight="1">
      <c r="A1" s="90" t="s">
        <v>394</v>
      </c>
      <c r="B1" s="461"/>
      <c r="C1" s="461"/>
      <c r="D1" s="461"/>
      <c r="E1" s="461"/>
      <c r="F1" s="461"/>
      <c r="G1" s="515"/>
      <c r="H1" s="515"/>
      <c r="I1" s="515"/>
      <c r="J1" s="515"/>
      <c r="K1" s="515"/>
    </row>
    <row r="2" spans="1:12" ht="20.100000000000001" customHeight="1">
      <c r="A2" s="515"/>
      <c r="B2" s="515"/>
      <c r="C2" s="515"/>
      <c r="D2" s="515"/>
      <c r="E2" s="515"/>
      <c r="F2" s="515"/>
      <c r="L2" s="516"/>
    </row>
    <row r="3" spans="1:12" ht="20.100000000000001" customHeight="1">
      <c r="A3" s="515"/>
      <c r="C3" s="740"/>
      <c r="E3" s="740" t="s">
        <v>93</v>
      </c>
      <c r="F3" s="515"/>
      <c r="L3" s="516"/>
    </row>
    <row r="4" spans="1:12" ht="33" customHeight="1">
      <c r="A4" s="445"/>
      <c r="B4" s="590">
        <v>2015</v>
      </c>
      <c r="C4" s="590">
        <v>2016</v>
      </c>
      <c r="D4" s="589">
        <v>2017</v>
      </c>
      <c r="E4" s="590">
        <v>2018</v>
      </c>
      <c r="F4" s="741" t="s">
        <v>482</v>
      </c>
      <c r="L4" s="516"/>
    </row>
    <row r="5" spans="1:12" ht="20.100000000000001" customHeight="1">
      <c r="A5" s="463"/>
      <c r="B5" s="462"/>
      <c r="C5" s="462"/>
      <c r="D5" s="462"/>
      <c r="E5" s="515"/>
      <c r="F5" s="515"/>
      <c r="L5" s="516"/>
    </row>
    <row r="6" spans="1:12" ht="16.5" customHeight="1">
      <c r="A6" s="446" t="s">
        <v>0</v>
      </c>
      <c r="B6" s="387">
        <f>SUM(B8:B38)</f>
        <v>15516.520000000002</v>
      </c>
      <c r="C6" s="387">
        <f>SUM(C8:C38)</f>
        <v>15777.790000000003</v>
      </c>
      <c r="D6" s="387">
        <f>SUM(D8:D38)</f>
        <v>15821.32</v>
      </c>
      <c r="E6" s="742">
        <f>SUM(E8:E38)</f>
        <v>15890.260000000002</v>
      </c>
      <c r="F6" s="742">
        <f>SUM(F8:F38)</f>
        <v>16162.110000000002</v>
      </c>
      <c r="H6" s="451"/>
      <c r="I6" s="414"/>
      <c r="L6" s="516"/>
    </row>
    <row r="7" spans="1:12" ht="16.5" customHeight="1">
      <c r="A7" s="3" t="s">
        <v>2</v>
      </c>
      <c r="B7" s="515"/>
      <c r="C7" s="515"/>
      <c r="D7" s="515"/>
      <c r="E7" s="437"/>
      <c r="F7" s="515"/>
      <c r="I7" s="535"/>
      <c r="L7" s="516"/>
    </row>
    <row r="8" spans="1:12" ht="18" customHeight="1">
      <c r="A8" s="297" t="s">
        <v>302</v>
      </c>
      <c r="B8" s="449">
        <v>359.5</v>
      </c>
      <c r="C8" s="515">
        <v>357</v>
      </c>
      <c r="D8" s="515">
        <v>348.85</v>
      </c>
      <c r="E8" s="437">
        <v>355</v>
      </c>
      <c r="F8" s="515">
        <v>356</v>
      </c>
      <c r="G8" s="535"/>
      <c r="I8" s="535"/>
      <c r="L8" s="516"/>
    </row>
    <row r="9" spans="1:12" ht="18" customHeight="1">
      <c r="A9" s="297" t="s">
        <v>303</v>
      </c>
      <c r="B9" s="449">
        <v>307.10000000000002</v>
      </c>
      <c r="C9" s="449">
        <v>328.8</v>
      </c>
      <c r="D9" s="515">
        <v>305.5</v>
      </c>
      <c r="E9" s="437">
        <v>304.89999999999998</v>
      </c>
      <c r="F9" s="515">
        <v>308.5</v>
      </c>
      <c r="G9" s="535"/>
      <c r="I9" s="535"/>
      <c r="L9" s="516"/>
    </row>
    <row r="10" spans="1:12" ht="18" customHeight="1">
      <c r="A10" s="297" t="s">
        <v>304</v>
      </c>
      <c r="B10" s="449">
        <v>3</v>
      </c>
      <c r="C10" s="449">
        <v>0</v>
      </c>
      <c r="D10" s="515">
        <v>2.5</v>
      </c>
      <c r="E10" s="437">
        <v>2.5</v>
      </c>
      <c r="F10" s="515">
        <v>0</v>
      </c>
      <c r="G10" s="535"/>
      <c r="I10" s="535"/>
      <c r="L10" s="516"/>
    </row>
    <row r="11" spans="1:12" ht="18" customHeight="1">
      <c r="A11" s="297" t="s">
        <v>305</v>
      </c>
      <c r="B11" s="449">
        <v>0</v>
      </c>
      <c r="C11" s="515">
        <v>0.12</v>
      </c>
      <c r="D11" s="515">
        <v>0.1</v>
      </c>
      <c r="E11" s="437">
        <v>21.3</v>
      </c>
      <c r="F11" s="515">
        <v>20.100000000000001</v>
      </c>
      <c r="G11" s="535"/>
      <c r="I11" s="535"/>
      <c r="L11" s="516"/>
    </row>
    <row r="12" spans="1:12" ht="18" customHeight="1">
      <c r="A12" s="297" t="s">
        <v>306</v>
      </c>
      <c r="B12" s="449">
        <v>638</v>
      </c>
      <c r="C12" s="515">
        <v>644</v>
      </c>
      <c r="D12" s="515">
        <v>646</v>
      </c>
      <c r="E12" s="437">
        <v>644.4</v>
      </c>
      <c r="F12" s="515">
        <v>648.1</v>
      </c>
      <c r="G12" s="535"/>
      <c r="I12" s="535"/>
      <c r="L12" s="516"/>
    </row>
    <row r="13" spans="1:12" ht="18" customHeight="1">
      <c r="A13" s="297" t="s">
        <v>307</v>
      </c>
      <c r="B13" s="449">
        <v>255</v>
      </c>
      <c r="C13" s="515">
        <v>259</v>
      </c>
      <c r="D13" s="515">
        <v>255</v>
      </c>
      <c r="E13" s="437">
        <v>261</v>
      </c>
      <c r="F13" s="515">
        <v>295</v>
      </c>
      <c r="G13" s="535"/>
      <c r="I13" s="535"/>
      <c r="L13" s="516"/>
    </row>
    <row r="14" spans="1:12" ht="18" customHeight="1">
      <c r="A14" s="297" t="s">
        <v>308</v>
      </c>
      <c r="B14" s="449">
        <v>774.2</v>
      </c>
      <c r="C14" s="515">
        <v>774.72</v>
      </c>
      <c r="D14" s="515">
        <v>773.3</v>
      </c>
      <c r="E14" s="437">
        <v>770.00000000000011</v>
      </c>
      <c r="F14" s="515">
        <v>770.5</v>
      </c>
      <c r="G14" s="535"/>
      <c r="I14" s="535"/>
      <c r="L14" s="516"/>
    </row>
    <row r="15" spans="1:12" ht="18" customHeight="1">
      <c r="A15" s="297" t="s">
        <v>309</v>
      </c>
      <c r="B15" s="449">
        <v>202</v>
      </c>
      <c r="C15" s="515">
        <v>212.5</v>
      </c>
      <c r="D15" s="515">
        <v>210</v>
      </c>
      <c r="E15" s="437">
        <v>170.5</v>
      </c>
      <c r="F15" s="515">
        <v>183.7</v>
      </c>
      <c r="G15" s="535"/>
      <c r="I15" s="535"/>
      <c r="L15" s="516"/>
    </row>
    <row r="16" spans="1:12" ht="18" customHeight="1">
      <c r="A16" s="297" t="s">
        <v>310</v>
      </c>
      <c r="B16" s="449">
        <v>531</v>
      </c>
      <c r="C16" s="515">
        <v>569.79999999999995</v>
      </c>
      <c r="D16" s="515">
        <v>602.1</v>
      </c>
      <c r="E16" s="437">
        <v>601.20000000000005</v>
      </c>
      <c r="F16" s="515">
        <v>584</v>
      </c>
      <c r="G16" s="535"/>
      <c r="I16" s="535"/>
      <c r="L16" s="516"/>
    </row>
    <row r="17" spans="1:12" ht="18" customHeight="1">
      <c r="A17" s="297" t="s">
        <v>311</v>
      </c>
      <c r="B17" s="449">
        <v>383.3</v>
      </c>
      <c r="C17" s="515">
        <v>379.3</v>
      </c>
      <c r="D17" s="515">
        <v>401.45</v>
      </c>
      <c r="E17" s="437">
        <v>426.75</v>
      </c>
      <c r="F17" s="515">
        <v>433.25</v>
      </c>
      <c r="G17" s="535"/>
      <c r="I17" s="535"/>
      <c r="L17" s="516"/>
    </row>
    <row r="18" spans="1:12" ht="18" customHeight="1">
      <c r="A18" s="297" t="s">
        <v>312</v>
      </c>
      <c r="B18" s="449">
        <v>161.30000000000001</v>
      </c>
      <c r="C18" s="515">
        <v>164</v>
      </c>
      <c r="D18" s="515">
        <v>180.5</v>
      </c>
      <c r="E18" s="437">
        <v>206.07</v>
      </c>
      <c r="F18" s="515">
        <v>203.1</v>
      </c>
      <c r="G18" s="535"/>
      <c r="I18" s="535"/>
      <c r="L18" s="516"/>
    </row>
    <row r="19" spans="1:12" ht="18" customHeight="1">
      <c r="A19" s="297" t="s">
        <v>313</v>
      </c>
      <c r="B19" s="449">
        <v>467.5</v>
      </c>
      <c r="C19" s="515">
        <v>478.5</v>
      </c>
      <c r="D19" s="515">
        <v>484.5</v>
      </c>
      <c r="E19" s="437">
        <v>484.93</v>
      </c>
      <c r="F19" s="515">
        <v>495.3</v>
      </c>
      <c r="G19" s="535"/>
      <c r="I19" s="535"/>
      <c r="L19" s="516"/>
    </row>
    <row r="20" spans="1:12" ht="18" customHeight="1">
      <c r="A20" s="298" t="s">
        <v>314</v>
      </c>
      <c r="B20" s="449">
        <v>597</v>
      </c>
      <c r="C20" s="515">
        <v>585</v>
      </c>
      <c r="D20" s="515">
        <v>587.5</v>
      </c>
      <c r="E20" s="437">
        <v>587.48</v>
      </c>
      <c r="F20" s="515">
        <v>601</v>
      </c>
      <c r="G20" s="535"/>
      <c r="I20" s="535"/>
      <c r="L20" s="516"/>
    </row>
    <row r="21" spans="1:12" ht="18" customHeight="1">
      <c r="A21" s="299" t="s">
        <v>315</v>
      </c>
      <c r="B21" s="449">
        <v>566.20000000000005</v>
      </c>
      <c r="C21" s="515">
        <v>580</v>
      </c>
      <c r="D21" s="515">
        <v>564</v>
      </c>
      <c r="E21" s="437">
        <v>565</v>
      </c>
      <c r="F21" s="515">
        <v>571</v>
      </c>
      <c r="G21" s="535"/>
      <c r="I21" s="535"/>
      <c r="L21" s="516"/>
    </row>
    <row r="22" spans="1:12" ht="18" customHeight="1">
      <c r="A22" s="299" t="s">
        <v>316</v>
      </c>
      <c r="B22" s="449">
        <v>216</v>
      </c>
      <c r="C22" s="515">
        <v>207.2</v>
      </c>
      <c r="D22" s="515">
        <v>222.5</v>
      </c>
      <c r="E22" s="437">
        <v>221</v>
      </c>
      <c r="F22" s="515">
        <v>245.5</v>
      </c>
      <c r="G22" s="535"/>
      <c r="I22" s="535"/>
      <c r="L22" s="516"/>
    </row>
    <row r="23" spans="1:12" ht="18" customHeight="1">
      <c r="A23" s="299" t="s">
        <v>317</v>
      </c>
      <c r="B23" s="449">
        <v>466.3</v>
      </c>
      <c r="C23" s="515">
        <v>471</v>
      </c>
      <c r="D23" s="515">
        <v>469.8</v>
      </c>
      <c r="E23" s="437">
        <v>496.55</v>
      </c>
      <c r="F23" s="515">
        <v>546.6</v>
      </c>
      <c r="G23" s="535"/>
      <c r="I23" s="535"/>
      <c r="L23" s="516"/>
    </row>
    <row r="24" spans="1:12" ht="18" customHeight="1">
      <c r="A24" s="299" t="s">
        <v>318</v>
      </c>
      <c r="B24" s="449">
        <v>716.4</v>
      </c>
      <c r="C24" s="515">
        <v>756.25</v>
      </c>
      <c r="D24" s="515">
        <v>754.4</v>
      </c>
      <c r="E24" s="437">
        <v>786.5</v>
      </c>
      <c r="F24" s="515">
        <v>796.8</v>
      </c>
      <c r="G24" s="535"/>
      <c r="I24" s="535"/>
      <c r="L24" s="516"/>
    </row>
    <row r="25" spans="1:12" ht="18" customHeight="1">
      <c r="A25" s="299" t="s">
        <v>319</v>
      </c>
      <c r="B25" s="449">
        <v>401.5</v>
      </c>
      <c r="C25" s="515">
        <v>393.27</v>
      </c>
      <c r="D25" s="515">
        <v>392.85</v>
      </c>
      <c r="E25" s="437">
        <v>414.5</v>
      </c>
      <c r="F25" s="515">
        <v>484</v>
      </c>
      <c r="G25" s="535"/>
      <c r="I25" s="535"/>
      <c r="L25" s="516"/>
    </row>
    <row r="26" spans="1:12" ht="18" customHeight="1">
      <c r="A26" s="299" t="s">
        <v>320</v>
      </c>
      <c r="B26" s="449">
        <v>461</v>
      </c>
      <c r="C26" s="515">
        <v>485.5</v>
      </c>
      <c r="D26" s="515">
        <v>478</v>
      </c>
      <c r="E26" s="437">
        <v>491</v>
      </c>
      <c r="F26" s="515">
        <v>485</v>
      </c>
      <c r="G26" s="535"/>
      <c r="I26" s="535"/>
      <c r="L26" s="516"/>
    </row>
    <row r="27" spans="1:12" ht="18" customHeight="1">
      <c r="A27" s="299" t="s">
        <v>321</v>
      </c>
      <c r="B27" s="449">
        <v>890.75</v>
      </c>
      <c r="C27" s="515">
        <v>875.8</v>
      </c>
      <c r="D27" s="515">
        <v>891.02</v>
      </c>
      <c r="E27" s="437">
        <v>876.94999999999982</v>
      </c>
      <c r="F27" s="515">
        <v>868.95</v>
      </c>
      <c r="G27" s="535"/>
      <c r="I27" s="535"/>
      <c r="L27" s="516"/>
    </row>
    <row r="28" spans="1:12" ht="18" customHeight="1">
      <c r="A28" s="299" t="s">
        <v>322</v>
      </c>
      <c r="B28" s="449">
        <v>618</v>
      </c>
      <c r="C28" s="515">
        <v>618.03</v>
      </c>
      <c r="D28" s="515">
        <v>631</v>
      </c>
      <c r="E28" s="437">
        <v>630.00000000000011</v>
      </c>
      <c r="F28" s="515">
        <v>623</v>
      </c>
      <c r="G28" s="535"/>
      <c r="I28" s="535"/>
      <c r="L28" s="516"/>
    </row>
    <row r="29" spans="1:12" ht="18" customHeight="1">
      <c r="A29" s="299" t="s">
        <v>323</v>
      </c>
      <c r="B29" s="449">
        <v>453.7</v>
      </c>
      <c r="C29" s="515">
        <v>451</v>
      </c>
      <c r="D29" s="515">
        <v>451</v>
      </c>
      <c r="E29" s="437">
        <v>451</v>
      </c>
      <c r="F29" s="515">
        <v>461</v>
      </c>
      <c r="G29" s="535"/>
      <c r="I29" s="535"/>
      <c r="L29" s="516"/>
    </row>
    <row r="30" spans="1:12" ht="18" customHeight="1">
      <c r="A30" s="299" t="s">
        <v>324</v>
      </c>
      <c r="B30" s="449">
        <v>849</v>
      </c>
      <c r="C30" s="515">
        <v>890.4</v>
      </c>
      <c r="D30" s="515">
        <v>878.45</v>
      </c>
      <c r="E30" s="437">
        <v>874.84999999999991</v>
      </c>
      <c r="F30" s="515">
        <v>857.9</v>
      </c>
      <c r="G30" s="535"/>
      <c r="I30" s="535"/>
      <c r="L30" s="516"/>
    </row>
    <row r="31" spans="1:12" ht="18" customHeight="1">
      <c r="A31" s="299" t="s">
        <v>325</v>
      </c>
      <c r="B31" s="449">
        <v>635</v>
      </c>
      <c r="C31" s="515">
        <v>637.5</v>
      </c>
      <c r="D31" s="515">
        <v>644</v>
      </c>
      <c r="E31" s="437">
        <v>657.43999999999994</v>
      </c>
      <c r="F31" s="515">
        <v>669.7</v>
      </c>
      <c r="G31" s="535"/>
      <c r="I31" s="535"/>
      <c r="L31" s="516"/>
    </row>
    <row r="32" spans="1:12" ht="18" customHeight="1">
      <c r="A32" s="299" t="s">
        <v>326</v>
      </c>
      <c r="B32" s="449">
        <v>730</v>
      </c>
      <c r="C32" s="515">
        <v>737</v>
      </c>
      <c r="D32" s="515">
        <v>733.4</v>
      </c>
      <c r="E32" s="437">
        <v>740.00000000000011</v>
      </c>
      <c r="F32" s="515">
        <v>740.9</v>
      </c>
      <c r="G32" s="535"/>
      <c r="I32" s="535"/>
      <c r="L32" s="516"/>
    </row>
    <row r="33" spans="1:12" ht="18" customHeight="1">
      <c r="A33" s="299" t="s">
        <v>327</v>
      </c>
      <c r="B33" s="449">
        <v>802.44</v>
      </c>
      <c r="C33" s="515">
        <v>837</v>
      </c>
      <c r="D33" s="515">
        <v>772</v>
      </c>
      <c r="E33" s="437">
        <v>754.33999999999992</v>
      </c>
      <c r="F33" s="515">
        <v>758.71</v>
      </c>
      <c r="G33" s="535"/>
      <c r="I33" s="535"/>
      <c r="L33" s="516"/>
    </row>
    <row r="34" spans="1:12" ht="18" customHeight="1">
      <c r="A34" s="299" t="s">
        <v>328</v>
      </c>
      <c r="B34" s="449">
        <v>376.1</v>
      </c>
      <c r="C34" s="515">
        <v>367.6</v>
      </c>
      <c r="D34" s="515">
        <v>380.5</v>
      </c>
      <c r="E34" s="437">
        <v>385.1</v>
      </c>
      <c r="F34" s="515">
        <v>379.7</v>
      </c>
      <c r="G34" s="535"/>
      <c r="I34" s="535"/>
      <c r="L34" s="516"/>
    </row>
    <row r="35" spans="1:12" ht="18" customHeight="1">
      <c r="A35" s="299" t="s">
        <v>329</v>
      </c>
      <c r="B35" s="449">
        <v>1018</v>
      </c>
      <c r="C35" s="515">
        <v>1070.45</v>
      </c>
      <c r="D35" s="515">
        <v>1088.7</v>
      </c>
      <c r="E35" s="437">
        <v>1057.5</v>
      </c>
      <c r="F35" s="515">
        <v>1083.5</v>
      </c>
      <c r="G35" s="535"/>
      <c r="I35" s="535"/>
      <c r="L35" s="516"/>
    </row>
    <row r="36" spans="1:12" ht="18" customHeight="1">
      <c r="A36" s="299" t="s">
        <v>330</v>
      </c>
      <c r="B36" s="449">
        <v>638.6</v>
      </c>
      <c r="C36" s="515">
        <v>633.65</v>
      </c>
      <c r="D36" s="515">
        <v>650</v>
      </c>
      <c r="E36" s="437">
        <v>635</v>
      </c>
      <c r="F36" s="515">
        <v>637.1</v>
      </c>
      <c r="G36" s="535"/>
      <c r="I36" s="535"/>
      <c r="L36" s="516"/>
    </row>
    <row r="37" spans="1:12" ht="18" customHeight="1">
      <c r="A37" s="299" t="s">
        <v>331</v>
      </c>
      <c r="B37" s="449">
        <v>366.2</v>
      </c>
      <c r="C37" s="515">
        <v>368.7</v>
      </c>
      <c r="D37" s="515">
        <v>382.5</v>
      </c>
      <c r="E37" s="437">
        <v>379</v>
      </c>
      <c r="F37" s="515">
        <v>402.2</v>
      </c>
      <c r="G37" s="535"/>
      <c r="I37" s="535"/>
      <c r="L37" s="516"/>
    </row>
    <row r="38" spans="1:12" ht="18" customHeight="1">
      <c r="A38" s="299" t="s">
        <v>332</v>
      </c>
      <c r="B38" s="449">
        <v>632.42999999999995</v>
      </c>
      <c r="C38" s="515">
        <v>644.70000000000005</v>
      </c>
      <c r="D38" s="515">
        <v>639.9</v>
      </c>
      <c r="E38" s="535">
        <v>638.5</v>
      </c>
      <c r="F38" s="515">
        <v>652</v>
      </c>
      <c r="G38" s="535"/>
      <c r="I38" s="535"/>
      <c r="L38" s="516"/>
    </row>
    <row r="39" spans="1:12" ht="16.5" customHeight="1">
      <c r="A39" s="299"/>
      <c r="B39" s="515"/>
      <c r="C39" s="515"/>
      <c r="D39" s="515"/>
      <c r="E39" s="515"/>
      <c r="F39" s="515"/>
      <c r="L39" s="516"/>
    </row>
    <row r="40" spans="1:12" ht="16.5" customHeight="1">
      <c r="A40" s="515"/>
      <c r="B40" s="515"/>
      <c r="C40" s="515"/>
      <c r="D40" s="515"/>
      <c r="E40" s="515"/>
      <c r="F40" s="515"/>
      <c r="L40" s="516"/>
    </row>
    <row r="41" spans="1:12" s="516" customFormat="1" ht="16.5" customHeight="1">
      <c r="A41" s="90" t="s">
        <v>395</v>
      </c>
      <c r="B41" s="515"/>
      <c r="C41" s="515"/>
      <c r="D41" s="515"/>
      <c r="E41" s="515"/>
      <c r="F41" s="515"/>
      <c r="G41" s="515"/>
      <c r="H41" s="515"/>
      <c r="I41" s="515"/>
      <c r="J41" s="515" t="s">
        <v>185</v>
      </c>
      <c r="K41" s="515"/>
    </row>
    <row r="42" spans="1:12" ht="16.5" customHeight="1">
      <c r="A42" s="515"/>
      <c r="B42" s="515"/>
      <c r="C42" s="515"/>
      <c r="D42" s="515"/>
      <c r="E42" s="515"/>
      <c r="F42" s="515"/>
      <c r="L42" s="516"/>
    </row>
    <row r="43" spans="1:12" ht="16.5" customHeight="1">
      <c r="A43" s="515"/>
      <c r="C43" s="740"/>
      <c r="E43" s="740" t="s">
        <v>98</v>
      </c>
      <c r="F43" s="515"/>
      <c r="L43" s="516"/>
    </row>
    <row r="44" spans="1:12" ht="35.25" customHeight="1">
      <c r="A44" s="445"/>
      <c r="B44" s="590">
        <v>2015</v>
      </c>
      <c r="C44" s="590">
        <v>2016</v>
      </c>
      <c r="D44" s="589">
        <v>2017</v>
      </c>
      <c r="E44" s="590">
        <v>2018</v>
      </c>
      <c r="F44" s="741" t="s">
        <v>482</v>
      </c>
      <c r="L44" s="516"/>
    </row>
    <row r="45" spans="1:12" ht="16.5" customHeight="1">
      <c r="A45" s="463"/>
      <c r="B45" s="462"/>
      <c r="C45" s="462"/>
      <c r="D45" s="462"/>
      <c r="E45" s="515"/>
      <c r="F45" s="515"/>
      <c r="L45" s="516"/>
    </row>
    <row r="46" spans="1:12" ht="16.5" customHeight="1">
      <c r="A46" s="446" t="s">
        <v>0</v>
      </c>
      <c r="B46" s="414">
        <v>78179.827000000005</v>
      </c>
      <c r="C46" s="414">
        <v>80968.681500000006</v>
      </c>
      <c r="D46" s="414">
        <v>62685.885999999984</v>
      </c>
      <c r="E46" s="414">
        <f>SUM(E48:E78)</f>
        <v>81516.305269999997</v>
      </c>
      <c r="F46" s="451">
        <f>SUM(F48:F78)</f>
        <v>77018.040000000008</v>
      </c>
      <c r="G46" s="535"/>
      <c r="H46" s="451"/>
      <c r="I46" s="414"/>
      <c r="L46" s="516"/>
    </row>
    <row r="47" spans="1:12" ht="16.5" customHeight="1">
      <c r="A47" s="3" t="s">
        <v>2</v>
      </c>
      <c r="B47" s="515"/>
      <c r="C47" s="515"/>
      <c r="D47" s="515"/>
      <c r="E47" s="535"/>
      <c r="F47" s="515"/>
      <c r="G47" s="535"/>
      <c r="I47" s="535"/>
      <c r="L47" s="516"/>
    </row>
    <row r="48" spans="1:12" ht="18.75" customHeight="1">
      <c r="A48" s="297" t="s">
        <v>302</v>
      </c>
      <c r="B48" s="515">
        <v>1715.325</v>
      </c>
      <c r="C48" s="515">
        <v>1757.28</v>
      </c>
      <c r="D48" s="515">
        <v>1192.99</v>
      </c>
      <c r="E48" s="535">
        <v>1748.4499999999998</v>
      </c>
      <c r="F48" s="515">
        <v>1669</v>
      </c>
      <c r="G48" s="535"/>
      <c r="I48" s="535"/>
      <c r="L48" s="516"/>
    </row>
    <row r="49" spans="1:12" ht="18.75" customHeight="1">
      <c r="A49" s="297" t="s">
        <v>303</v>
      </c>
      <c r="B49" s="535">
        <v>1282.992</v>
      </c>
      <c r="C49" s="515">
        <v>1486.96</v>
      </c>
      <c r="D49" s="515">
        <v>1032.81</v>
      </c>
      <c r="E49" s="535">
        <v>1416.3119999999999</v>
      </c>
      <c r="F49" s="515">
        <v>1315.45</v>
      </c>
      <c r="G49" s="535"/>
      <c r="I49" s="535"/>
      <c r="L49" s="516"/>
    </row>
    <row r="50" spans="1:12" ht="18.75" customHeight="1">
      <c r="A50" s="297" t="s">
        <v>304</v>
      </c>
      <c r="B50" s="535">
        <v>91.09</v>
      </c>
      <c r="C50" s="535">
        <v>0</v>
      </c>
      <c r="D50" s="515">
        <v>5.7</v>
      </c>
      <c r="E50" s="535">
        <v>5.6</v>
      </c>
      <c r="F50" s="515">
        <v>0</v>
      </c>
      <c r="G50" s="535"/>
      <c r="I50" s="535"/>
      <c r="L50" s="516"/>
    </row>
    <row r="51" spans="1:12" ht="18.75" customHeight="1">
      <c r="A51" s="297" t="s">
        <v>305</v>
      </c>
      <c r="B51" s="515"/>
      <c r="C51" s="515">
        <v>0.21600000000000003</v>
      </c>
      <c r="D51" s="515">
        <v>0.18</v>
      </c>
      <c r="E51" s="535">
        <v>73.775000000000006</v>
      </c>
      <c r="F51" s="515">
        <v>85.26</v>
      </c>
      <c r="G51" s="535"/>
      <c r="I51" s="535"/>
      <c r="L51" s="516"/>
    </row>
    <row r="52" spans="1:12" ht="18.75" customHeight="1">
      <c r="A52" s="297" t="s">
        <v>306</v>
      </c>
      <c r="B52" s="535">
        <v>3318.2</v>
      </c>
      <c r="C52" s="515">
        <v>3448.7999999999997</v>
      </c>
      <c r="D52" s="515">
        <v>3218.6</v>
      </c>
      <c r="E52" s="535">
        <v>3584.5551000000005</v>
      </c>
      <c r="F52" s="515">
        <v>3407.71</v>
      </c>
      <c r="G52" s="535"/>
      <c r="I52" s="535"/>
      <c r="L52" s="516"/>
    </row>
    <row r="53" spans="1:12" ht="18.75" customHeight="1">
      <c r="A53" s="297" t="s">
        <v>307</v>
      </c>
      <c r="B53" s="535">
        <v>1204.3399999999999</v>
      </c>
      <c r="C53" s="515">
        <v>1348.4</v>
      </c>
      <c r="D53" s="515">
        <v>786.5</v>
      </c>
      <c r="E53" s="535">
        <v>1283.74</v>
      </c>
      <c r="F53" s="515">
        <v>1369.3</v>
      </c>
      <c r="G53" s="535"/>
      <c r="I53" s="535"/>
      <c r="L53" s="516"/>
    </row>
    <row r="54" spans="1:12" ht="18.75" customHeight="1">
      <c r="A54" s="297" t="s">
        <v>308</v>
      </c>
      <c r="B54" s="535">
        <v>4331.08</v>
      </c>
      <c r="C54" s="535">
        <v>4237.0549999999994</v>
      </c>
      <c r="D54" s="515">
        <v>3804.22</v>
      </c>
      <c r="E54" s="535">
        <v>4277.3080000000009</v>
      </c>
      <c r="F54" s="515">
        <v>3837.1</v>
      </c>
      <c r="G54" s="535"/>
      <c r="I54" s="535"/>
      <c r="L54" s="516"/>
    </row>
    <row r="55" spans="1:12" ht="18.75" customHeight="1">
      <c r="A55" s="297" t="s">
        <v>309</v>
      </c>
      <c r="B55" s="535">
        <v>880.36</v>
      </c>
      <c r="C55" s="515">
        <v>886.9899999999999</v>
      </c>
      <c r="D55" s="515">
        <v>682.4</v>
      </c>
      <c r="E55" s="535">
        <v>792.12</v>
      </c>
      <c r="F55" s="515">
        <v>801.1</v>
      </c>
      <c r="G55" s="535"/>
      <c r="I55" s="535"/>
      <c r="L55" s="516"/>
    </row>
    <row r="56" spans="1:12" ht="18.75" customHeight="1">
      <c r="A56" s="297" t="s">
        <v>310</v>
      </c>
      <c r="B56" s="535">
        <v>2743</v>
      </c>
      <c r="C56" s="535">
        <v>2935.1667999999995</v>
      </c>
      <c r="D56" s="515">
        <v>1964.36</v>
      </c>
      <c r="E56" s="535">
        <v>2822.2400000000007</v>
      </c>
      <c r="F56" s="515">
        <v>2848.3</v>
      </c>
      <c r="G56" s="535"/>
      <c r="I56" s="535"/>
      <c r="L56" s="516"/>
    </row>
    <row r="57" spans="1:12" ht="18.75" customHeight="1">
      <c r="A57" s="297" t="s">
        <v>311</v>
      </c>
      <c r="B57" s="535">
        <v>1940.64</v>
      </c>
      <c r="C57" s="515">
        <v>1957.3700000000001</v>
      </c>
      <c r="D57" s="515">
        <v>1532.2</v>
      </c>
      <c r="E57" s="535">
        <v>2062.9616000000001</v>
      </c>
      <c r="F57" s="515">
        <v>2104.86</v>
      </c>
      <c r="G57" s="535"/>
      <c r="I57" s="535"/>
      <c r="L57" s="516"/>
    </row>
    <row r="58" spans="1:12" ht="18.75" customHeight="1">
      <c r="A58" s="297" t="s">
        <v>312</v>
      </c>
      <c r="B58" s="535">
        <v>779.57</v>
      </c>
      <c r="C58" s="515">
        <v>807.52</v>
      </c>
      <c r="D58" s="515">
        <v>493</v>
      </c>
      <c r="E58" s="535">
        <v>1038.4433999999999</v>
      </c>
      <c r="F58" s="515">
        <v>995.72</v>
      </c>
      <c r="G58" s="535"/>
      <c r="I58" s="535"/>
      <c r="L58" s="516"/>
    </row>
    <row r="59" spans="1:12" ht="18.75" customHeight="1">
      <c r="A59" s="297" t="s">
        <v>313</v>
      </c>
      <c r="B59" s="535">
        <v>2484.52</v>
      </c>
      <c r="C59" s="515">
        <v>2468.6</v>
      </c>
      <c r="D59" s="515">
        <v>2069.6</v>
      </c>
      <c r="E59" s="535">
        <v>2341.6218000000003</v>
      </c>
      <c r="F59" s="515">
        <v>2281.7800000000002</v>
      </c>
      <c r="G59" s="535"/>
      <c r="I59" s="535"/>
      <c r="L59" s="516"/>
    </row>
    <row r="60" spans="1:12" ht="18.75" customHeight="1">
      <c r="A60" s="298" t="s">
        <v>314</v>
      </c>
      <c r="B60" s="515">
        <v>2986.8</v>
      </c>
      <c r="C60" s="515">
        <v>2949.2</v>
      </c>
      <c r="D60" s="515">
        <v>2213.6999999999998</v>
      </c>
      <c r="E60" s="535">
        <v>3035.4127999999996</v>
      </c>
      <c r="F60" s="515">
        <v>2765.08</v>
      </c>
      <c r="G60" s="535"/>
      <c r="I60" s="535"/>
      <c r="L60" s="516"/>
    </row>
    <row r="61" spans="1:12" ht="18.75" customHeight="1">
      <c r="A61" s="299" t="s">
        <v>315</v>
      </c>
      <c r="B61" s="515">
        <v>2920.84</v>
      </c>
      <c r="C61" s="515">
        <v>3004</v>
      </c>
      <c r="D61" s="515">
        <v>2239.3000000000002</v>
      </c>
      <c r="E61" s="535">
        <v>2817.95</v>
      </c>
      <c r="F61" s="515">
        <v>2589.6</v>
      </c>
      <c r="G61" s="535"/>
      <c r="I61" s="535"/>
      <c r="L61" s="516"/>
    </row>
    <row r="62" spans="1:12" ht="18.75" customHeight="1">
      <c r="A62" s="299" t="s">
        <v>316</v>
      </c>
      <c r="B62" s="535">
        <v>1178.3</v>
      </c>
      <c r="C62" s="515">
        <v>1063.3</v>
      </c>
      <c r="D62" s="515">
        <v>1035.4000000000001</v>
      </c>
      <c r="E62" s="535">
        <v>1113.46</v>
      </c>
      <c r="F62" s="515">
        <v>1253.1600000000001</v>
      </c>
      <c r="G62" s="535"/>
      <c r="I62" s="535"/>
      <c r="L62" s="516"/>
    </row>
    <row r="63" spans="1:12" ht="18.75" customHeight="1">
      <c r="A63" s="299" t="s">
        <v>317</v>
      </c>
      <c r="B63" s="535">
        <v>2377.9</v>
      </c>
      <c r="C63" s="535">
        <v>2466.1720000000005</v>
      </c>
      <c r="D63" s="515">
        <v>2030.99</v>
      </c>
      <c r="E63" s="535">
        <v>2498.9830000000002</v>
      </c>
      <c r="F63" s="515">
        <v>2638.62</v>
      </c>
      <c r="G63" s="535"/>
      <c r="I63" s="535"/>
      <c r="L63" s="516"/>
    </row>
    <row r="64" spans="1:12" ht="18.75" customHeight="1">
      <c r="A64" s="299" t="s">
        <v>318</v>
      </c>
      <c r="B64" s="515">
        <v>2635.15</v>
      </c>
      <c r="C64" s="515">
        <v>3906.58</v>
      </c>
      <c r="D64" s="515">
        <v>3171.85</v>
      </c>
      <c r="E64" s="535">
        <v>3965.366</v>
      </c>
      <c r="F64" s="515">
        <v>3930.28</v>
      </c>
      <c r="G64" s="535"/>
      <c r="I64" s="535"/>
      <c r="L64" s="516"/>
    </row>
    <row r="65" spans="1:12" ht="18.75" customHeight="1">
      <c r="A65" s="299" t="s">
        <v>319</v>
      </c>
      <c r="B65" s="535">
        <v>2168.6</v>
      </c>
      <c r="C65" s="535">
        <v>2120.9250000000002</v>
      </c>
      <c r="D65" s="515">
        <v>1885.4</v>
      </c>
      <c r="E65" s="535">
        <v>2343.2539999999999</v>
      </c>
      <c r="F65" s="515">
        <v>2477.5700000000002</v>
      </c>
      <c r="G65" s="535"/>
      <c r="I65" s="535"/>
      <c r="L65" s="516"/>
    </row>
    <row r="66" spans="1:12" ht="18.75" customHeight="1">
      <c r="A66" s="299" t="s">
        <v>320</v>
      </c>
      <c r="B66" s="535">
        <v>2483.5</v>
      </c>
      <c r="C66" s="515">
        <v>2605.1</v>
      </c>
      <c r="D66" s="515">
        <v>2048.6</v>
      </c>
      <c r="E66" s="535">
        <v>2460.7800000000002</v>
      </c>
      <c r="F66" s="515">
        <v>2437.83</v>
      </c>
      <c r="G66" s="535"/>
      <c r="I66" s="535"/>
      <c r="L66" s="516"/>
    </row>
    <row r="67" spans="1:12" ht="18.75" customHeight="1">
      <c r="A67" s="299" t="s">
        <v>321</v>
      </c>
      <c r="B67" s="515">
        <v>4560.67</v>
      </c>
      <c r="C67" s="535">
        <v>4502.4787999999999</v>
      </c>
      <c r="D67" s="535">
        <v>3521.136</v>
      </c>
      <c r="E67" s="535">
        <v>4581.4939999999997</v>
      </c>
      <c r="F67" s="515">
        <v>4213.83</v>
      </c>
      <c r="G67" s="535"/>
      <c r="I67" s="535"/>
      <c r="L67" s="516"/>
    </row>
    <row r="68" spans="1:12" ht="18.75" customHeight="1">
      <c r="A68" s="299" t="s">
        <v>322</v>
      </c>
      <c r="B68" s="535">
        <v>3351.9</v>
      </c>
      <c r="C68" s="535">
        <v>3219.7263999999996</v>
      </c>
      <c r="D68" s="515">
        <v>2545.1999999999998</v>
      </c>
      <c r="E68" s="535">
        <v>3251.694</v>
      </c>
      <c r="F68" s="515">
        <v>3057.7</v>
      </c>
      <c r="G68" s="535"/>
      <c r="I68" s="535"/>
      <c r="L68" s="516"/>
    </row>
    <row r="69" spans="1:12" ht="18.75" customHeight="1">
      <c r="A69" s="299" t="s">
        <v>323</v>
      </c>
      <c r="B69" s="515">
        <v>2250.34</v>
      </c>
      <c r="C69" s="515">
        <v>2299.2000000000003</v>
      </c>
      <c r="D69" s="515">
        <v>1634.1</v>
      </c>
      <c r="E69" s="535">
        <v>2337.3500000000004</v>
      </c>
      <c r="F69" s="515">
        <v>2157.66</v>
      </c>
      <c r="G69" s="535"/>
      <c r="I69" s="535"/>
      <c r="L69" s="516"/>
    </row>
    <row r="70" spans="1:12" ht="18.75" customHeight="1">
      <c r="A70" s="299" t="s">
        <v>324</v>
      </c>
      <c r="B70" s="515">
        <v>4274.5999999999995</v>
      </c>
      <c r="C70" s="515">
        <v>4557.26</v>
      </c>
      <c r="D70" s="515">
        <v>2838.4</v>
      </c>
      <c r="E70" s="535">
        <v>4325.058</v>
      </c>
      <c r="F70" s="515">
        <v>4021.5</v>
      </c>
      <c r="G70" s="535"/>
      <c r="I70" s="535"/>
      <c r="L70" s="516"/>
    </row>
    <row r="71" spans="1:12" ht="18.75" customHeight="1">
      <c r="A71" s="299" t="s">
        <v>325</v>
      </c>
      <c r="B71" s="515">
        <v>2833.3</v>
      </c>
      <c r="C71" s="515">
        <v>2910.45</v>
      </c>
      <c r="D71" s="515">
        <v>2373.1</v>
      </c>
      <c r="E71" s="535">
        <v>3379.9371000000001</v>
      </c>
      <c r="F71" s="515">
        <v>3017.28</v>
      </c>
      <c r="G71" s="535"/>
      <c r="I71" s="535"/>
      <c r="L71" s="516"/>
    </row>
    <row r="72" spans="1:12" ht="18.75" customHeight="1">
      <c r="A72" s="299" t="s">
        <v>326</v>
      </c>
      <c r="B72" s="535">
        <v>3934.8</v>
      </c>
      <c r="C72" s="515">
        <v>3945.4</v>
      </c>
      <c r="D72" s="515">
        <v>3171</v>
      </c>
      <c r="E72" s="535">
        <v>3913.5099999999998</v>
      </c>
      <c r="F72" s="515">
        <v>3576.18</v>
      </c>
      <c r="G72" s="535"/>
      <c r="I72" s="535"/>
      <c r="L72" s="516"/>
    </row>
    <row r="73" spans="1:12" ht="18.75" customHeight="1">
      <c r="A73" s="299" t="s">
        <v>327</v>
      </c>
      <c r="B73" s="515">
        <v>4239.17</v>
      </c>
      <c r="C73" s="515">
        <v>4482.0315000000001</v>
      </c>
      <c r="D73" s="515">
        <v>3471.2</v>
      </c>
      <c r="E73" s="535">
        <v>3950.2529700000005</v>
      </c>
      <c r="F73" s="515">
        <v>3731.11</v>
      </c>
      <c r="G73" s="535"/>
      <c r="I73" s="535"/>
      <c r="L73" s="516"/>
    </row>
    <row r="74" spans="1:12" ht="18.75" customHeight="1">
      <c r="A74" s="299" t="s">
        <v>328</v>
      </c>
      <c r="B74" s="515">
        <v>1876.0300000000002</v>
      </c>
      <c r="C74" s="515">
        <v>1852.155</v>
      </c>
      <c r="D74" s="515">
        <v>1331.95</v>
      </c>
      <c r="E74" s="535">
        <v>1932.12</v>
      </c>
      <c r="F74" s="515">
        <v>1488.01</v>
      </c>
      <c r="G74" s="535"/>
      <c r="I74" s="535"/>
      <c r="L74" s="516"/>
    </row>
    <row r="75" spans="1:12" ht="18.75" customHeight="1">
      <c r="A75" s="299" t="s">
        <v>329</v>
      </c>
      <c r="B75" s="515">
        <v>5185.7</v>
      </c>
      <c r="C75" s="515">
        <v>5483.46</v>
      </c>
      <c r="D75" s="515">
        <v>3514.02</v>
      </c>
      <c r="E75" s="535">
        <v>5435.8820000000005</v>
      </c>
      <c r="F75" s="515">
        <v>5171.05</v>
      </c>
      <c r="G75" s="535"/>
      <c r="I75" s="535"/>
      <c r="L75" s="516"/>
    </row>
    <row r="76" spans="1:12" ht="18.75" customHeight="1">
      <c r="A76" s="299" t="s">
        <v>330</v>
      </c>
      <c r="B76" s="515">
        <v>3312.4300000000003</v>
      </c>
      <c r="C76" s="515">
        <v>3233.2149999999997</v>
      </c>
      <c r="D76" s="515">
        <v>3048.2</v>
      </c>
      <c r="E76" s="535">
        <v>3481.2145000000005</v>
      </c>
      <c r="F76" s="515">
        <v>2985.3</v>
      </c>
      <c r="G76" s="535"/>
      <c r="I76" s="535"/>
      <c r="L76" s="516"/>
    </row>
    <row r="77" spans="1:12" ht="18.75" customHeight="1">
      <c r="A77" s="299" t="s">
        <v>331</v>
      </c>
      <c r="B77" s="515">
        <v>1668.0700000000002</v>
      </c>
      <c r="C77" s="515">
        <v>1746.9599999999998</v>
      </c>
      <c r="D77" s="515">
        <v>1387.78</v>
      </c>
      <c r="E77" s="535">
        <v>1913.1200000000001</v>
      </c>
      <c r="F77" s="515">
        <v>1820.81</v>
      </c>
      <c r="G77" s="535"/>
      <c r="I77" s="535"/>
      <c r="L77" s="516"/>
    </row>
    <row r="78" spans="1:12" ht="18.75" customHeight="1">
      <c r="A78" s="299" t="s">
        <v>332</v>
      </c>
      <c r="B78" s="515">
        <v>3170.61</v>
      </c>
      <c r="C78" s="515">
        <v>3286.71</v>
      </c>
      <c r="D78" s="515">
        <v>2442</v>
      </c>
      <c r="E78" s="535">
        <v>3332.3399999999997</v>
      </c>
      <c r="F78" s="515">
        <v>2969.89</v>
      </c>
      <c r="G78" s="535"/>
      <c r="I78" s="535"/>
      <c r="L78" s="516"/>
    </row>
    <row r="79" spans="1:12" ht="20.100000000000001" customHeight="1">
      <c r="A79" s="515"/>
      <c r="B79" s="515"/>
      <c r="C79" s="515"/>
      <c r="D79" s="515"/>
      <c r="E79" s="515"/>
      <c r="F79" s="515"/>
      <c r="L79" s="516"/>
    </row>
    <row r="80" spans="1:12" ht="20.100000000000001" customHeight="1">
      <c r="A80" s="515"/>
      <c r="B80" s="515"/>
      <c r="C80" s="515"/>
      <c r="D80" s="515"/>
      <c r="E80" s="515"/>
      <c r="F80" s="515"/>
      <c r="L80" s="516"/>
    </row>
    <row r="81" spans="1:12" ht="20.100000000000001" customHeight="1">
      <c r="A81" s="515"/>
      <c r="B81" s="515"/>
      <c r="C81" s="515"/>
      <c r="D81" s="515"/>
      <c r="E81" s="515"/>
      <c r="F81" s="515"/>
      <c r="L81" s="516"/>
    </row>
    <row r="82" spans="1:12" ht="20.100000000000001" customHeight="1">
      <c r="A82" s="515"/>
      <c r="B82" s="515"/>
      <c r="C82" s="515"/>
      <c r="D82" s="515"/>
      <c r="E82" s="515"/>
      <c r="F82" s="515"/>
      <c r="L82" s="516"/>
    </row>
    <row r="83" spans="1:12" ht="20.100000000000001" customHeight="1">
      <c r="A83" s="515"/>
      <c r="B83" s="515"/>
      <c r="C83" s="515"/>
      <c r="D83" s="515"/>
      <c r="E83" s="515"/>
      <c r="F83" s="515"/>
      <c r="L83" s="516"/>
    </row>
    <row r="84" spans="1:12" ht="20.100000000000001" customHeight="1">
      <c r="A84" s="515"/>
      <c r="B84" s="515"/>
      <c r="C84" s="515"/>
      <c r="D84" s="515"/>
      <c r="E84" s="515"/>
      <c r="F84" s="515"/>
      <c r="L84" s="516"/>
    </row>
    <row r="85" spans="1:12" ht="20.100000000000001" customHeight="1">
      <c r="A85" s="515"/>
      <c r="B85" s="515"/>
      <c r="C85" s="515"/>
      <c r="D85" s="515"/>
      <c r="E85" s="515"/>
      <c r="F85" s="515"/>
      <c r="L85" s="516"/>
    </row>
    <row r="86" spans="1:12" ht="20.100000000000001" customHeight="1">
      <c r="A86" s="515"/>
      <c r="B86" s="515"/>
      <c r="C86" s="515"/>
      <c r="D86" s="515"/>
      <c r="E86" s="515"/>
      <c r="F86" s="515"/>
      <c r="L86" s="516"/>
    </row>
    <row r="87" spans="1:12" ht="20.100000000000001" customHeight="1">
      <c r="A87" s="515"/>
      <c r="B87" s="515"/>
      <c r="C87" s="515"/>
      <c r="D87" s="515"/>
      <c r="E87" s="515"/>
      <c r="F87" s="515"/>
      <c r="L87" s="516"/>
    </row>
    <row r="88" spans="1:12" ht="20.100000000000001" customHeight="1">
      <c r="A88" s="515"/>
      <c r="B88" s="515"/>
      <c r="C88" s="515"/>
      <c r="D88" s="515"/>
      <c r="E88" s="515"/>
      <c r="F88" s="515"/>
      <c r="L88" s="516"/>
    </row>
    <row r="89" spans="1:12" ht="20.100000000000001" customHeight="1">
      <c r="A89" s="515"/>
      <c r="B89" s="515"/>
      <c r="C89" s="515"/>
      <c r="D89" s="515"/>
      <c r="E89" s="515"/>
      <c r="F89" s="515"/>
      <c r="L89" s="516"/>
    </row>
    <row r="90" spans="1:12" ht="20.100000000000001" customHeight="1">
      <c r="A90" s="515"/>
      <c r="B90" s="515"/>
      <c r="C90" s="515"/>
      <c r="D90" s="515"/>
      <c r="E90" s="515"/>
      <c r="F90" s="515"/>
      <c r="L90" s="516"/>
    </row>
    <row r="91" spans="1:12" ht="20.100000000000001" customHeight="1">
      <c r="A91" s="515"/>
      <c r="B91" s="515"/>
      <c r="C91" s="515"/>
      <c r="D91" s="515"/>
      <c r="E91" s="515"/>
      <c r="F91" s="515"/>
      <c r="L91" s="516"/>
    </row>
    <row r="92" spans="1:12" ht="20.100000000000001" customHeight="1">
      <c r="A92" s="515"/>
      <c r="B92" s="515"/>
      <c r="C92" s="515"/>
      <c r="D92" s="515"/>
      <c r="E92" s="515"/>
      <c r="F92" s="515"/>
      <c r="L92" s="516"/>
    </row>
    <row r="93" spans="1:12" ht="20.100000000000001" customHeight="1">
      <c r="A93" s="515"/>
      <c r="B93" s="515"/>
      <c r="C93" s="515"/>
      <c r="D93" s="515"/>
      <c r="E93" s="515"/>
      <c r="F93" s="515"/>
      <c r="L93" s="516"/>
    </row>
    <row r="94" spans="1:12" ht="20.100000000000001" customHeight="1">
      <c r="A94" s="515"/>
      <c r="B94" s="515"/>
      <c r="C94" s="515"/>
      <c r="D94" s="515"/>
      <c r="E94" s="515"/>
      <c r="F94" s="515"/>
      <c r="L94" s="516"/>
    </row>
    <row r="95" spans="1:12" ht="20.100000000000001" customHeight="1">
      <c r="A95" s="515"/>
      <c r="B95" s="515"/>
      <c r="C95" s="515"/>
      <c r="D95" s="515"/>
      <c r="E95" s="515"/>
      <c r="F95" s="515"/>
      <c r="L95" s="516"/>
    </row>
    <row r="96" spans="1:12" ht="20.100000000000001" customHeight="1">
      <c r="A96" s="515"/>
      <c r="B96" s="515"/>
      <c r="C96" s="515"/>
      <c r="D96" s="515"/>
      <c r="E96" s="515"/>
      <c r="F96" s="515"/>
      <c r="L96" s="516"/>
    </row>
    <row r="97" spans="1:12" ht="20.100000000000001" customHeight="1">
      <c r="A97" s="515"/>
      <c r="B97" s="515"/>
      <c r="C97" s="515"/>
      <c r="D97" s="515"/>
      <c r="E97" s="515"/>
      <c r="F97" s="515"/>
      <c r="L97" s="516"/>
    </row>
    <row r="98" spans="1:12" ht="20.100000000000001" customHeight="1">
      <c r="A98" s="515"/>
      <c r="B98" s="515"/>
      <c r="C98" s="515"/>
      <c r="D98" s="515"/>
      <c r="E98" s="515"/>
      <c r="F98" s="515"/>
      <c r="L98" s="516"/>
    </row>
    <row r="99" spans="1:12" ht="20.100000000000001" customHeight="1">
      <c r="A99" s="515"/>
      <c r="B99" s="515"/>
      <c r="C99" s="515"/>
      <c r="D99" s="515"/>
      <c r="E99" s="515"/>
      <c r="F99" s="515"/>
      <c r="L99" s="516"/>
    </row>
    <row r="100" spans="1:12" ht="20.100000000000001" customHeight="1">
      <c r="A100" s="515"/>
      <c r="B100" s="515"/>
      <c r="C100" s="515"/>
      <c r="D100" s="515"/>
      <c r="E100" s="515"/>
      <c r="F100" s="515"/>
      <c r="L100" s="516"/>
    </row>
    <row r="101" spans="1:12" ht="20.100000000000001" customHeight="1">
      <c r="A101" s="515"/>
      <c r="B101" s="515"/>
      <c r="C101" s="515"/>
      <c r="D101" s="515"/>
      <c r="E101" s="515"/>
      <c r="F101" s="515"/>
      <c r="L101" s="516"/>
    </row>
    <row r="102" spans="1:12" ht="20.100000000000001" customHeight="1">
      <c r="A102" s="515"/>
      <c r="B102" s="515"/>
      <c r="C102" s="515"/>
      <c r="D102" s="515"/>
      <c r="E102" s="515"/>
      <c r="F102" s="515"/>
      <c r="L102" s="516"/>
    </row>
    <row r="103" spans="1:12" ht="20.100000000000001" customHeight="1">
      <c r="A103" s="515"/>
      <c r="B103" s="515"/>
      <c r="C103" s="515"/>
      <c r="D103" s="515"/>
      <c r="E103" s="515"/>
      <c r="F103" s="515"/>
      <c r="L103" s="516"/>
    </row>
    <row r="104" spans="1:12" ht="20.100000000000001" customHeight="1">
      <c r="A104" s="515"/>
      <c r="B104" s="515"/>
      <c r="C104" s="515"/>
      <c r="D104" s="515"/>
      <c r="E104" s="515"/>
      <c r="F104" s="515"/>
      <c r="L104" s="516"/>
    </row>
    <row r="105" spans="1:12" ht="20.100000000000001" customHeight="1">
      <c r="A105" s="515"/>
      <c r="B105" s="515"/>
      <c r="C105" s="515"/>
      <c r="D105" s="515"/>
      <c r="E105" s="515"/>
      <c r="F105" s="515"/>
      <c r="L105" s="516"/>
    </row>
    <row r="106" spans="1:12" ht="20.100000000000001" customHeight="1">
      <c r="A106" s="515"/>
      <c r="B106" s="515"/>
      <c r="C106" s="515"/>
      <c r="D106" s="515"/>
      <c r="E106" s="515"/>
      <c r="F106" s="515"/>
      <c r="L106" s="516"/>
    </row>
    <row r="107" spans="1:12" ht="20.100000000000001" customHeight="1">
      <c r="A107" s="515"/>
      <c r="B107" s="515"/>
      <c r="C107" s="515"/>
      <c r="D107" s="515"/>
      <c r="E107" s="515"/>
      <c r="F107" s="515"/>
      <c r="L107" s="516"/>
    </row>
    <row r="108" spans="1:12" ht="20.100000000000001" customHeight="1">
      <c r="A108" s="515"/>
      <c r="B108" s="515"/>
      <c r="C108" s="515"/>
      <c r="D108" s="515"/>
      <c r="E108" s="515"/>
      <c r="F108" s="515"/>
      <c r="L108" s="516"/>
    </row>
    <row r="109" spans="1:12" ht="20.100000000000001" customHeight="1">
      <c r="A109" s="515"/>
      <c r="B109" s="515"/>
      <c r="C109" s="515"/>
      <c r="D109" s="515"/>
      <c r="E109" s="515"/>
      <c r="F109" s="515"/>
      <c r="L109" s="516"/>
    </row>
    <row r="110" spans="1:12" ht="20.100000000000001" customHeight="1">
      <c r="A110" s="515"/>
      <c r="B110" s="515"/>
      <c r="C110" s="515"/>
      <c r="D110" s="515"/>
      <c r="E110" s="515"/>
      <c r="F110" s="515"/>
      <c r="L110" s="516"/>
    </row>
    <row r="111" spans="1:12" ht="20.100000000000001" customHeight="1">
      <c r="A111" s="515"/>
      <c r="B111" s="515"/>
      <c r="C111" s="515"/>
      <c r="D111" s="515"/>
      <c r="E111" s="515"/>
      <c r="F111" s="515"/>
      <c r="L111" s="516"/>
    </row>
    <row r="112" spans="1:12" ht="20.100000000000001" customHeight="1">
      <c r="A112" s="515"/>
      <c r="B112" s="515"/>
      <c r="C112" s="515"/>
      <c r="D112" s="515"/>
      <c r="E112" s="515"/>
      <c r="F112" s="515"/>
      <c r="L112" s="516"/>
    </row>
    <row r="113" spans="1:12" ht="20.100000000000001" customHeight="1">
      <c r="A113" s="515"/>
      <c r="B113" s="515"/>
      <c r="C113" s="515"/>
      <c r="D113" s="515"/>
      <c r="E113" s="515"/>
      <c r="F113" s="515"/>
      <c r="L113" s="516"/>
    </row>
    <row r="114" spans="1:12" ht="20.100000000000001" customHeight="1">
      <c r="A114" s="515"/>
      <c r="B114" s="515"/>
      <c r="C114" s="515"/>
      <c r="D114" s="515"/>
      <c r="E114" s="515"/>
      <c r="F114" s="515"/>
      <c r="L114" s="516"/>
    </row>
    <row r="115" spans="1:12" ht="20.100000000000001" customHeight="1">
      <c r="A115" s="515"/>
      <c r="B115" s="515"/>
      <c r="C115" s="515"/>
      <c r="D115" s="515"/>
      <c r="E115" s="515"/>
      <c r="F115" s="515"/>
      <c r="L115" s="516"/>
    </row>
    <row r="116" spans="1:12" ht="20.100000000000001" customHeight="1">
      <c r="A116" s="515"/>
      <c r="B116" s="515"/>
      <c r="C116" s="515"/>
      <c r="D116" s="515"/>
      <c r="E116" s="515"/>
      <c r="F116" s="515"/>
      <c r="L116" s="516"/>
    </row>
    <row r="117" spans="1:12" ht="20.100000000000001" customHeight="1">
      <c r="A117" s="515"/>
      <c r="B117" s="515"/>
      <c r="C117" s="515"/>
      <c r="D117" s="515"/>
      <c r="E117" s="515"/>
      <c r="F117" s="515"/>
      <c r="L117" s="516"/>
    </row>
    <row r="118" spans="1:12" ht="20.100000000000001" customHeight="1">
      <c r="A118" s="515"/>
      <c r="B118" s="515"/>
      <c r="C118" s="515"/>
      <c r="D118" s="515"/>
      <c r="E118" s="515"/>
      <c r="F118" s="515"/>
      <c r="L118" s="516"/>
    </row>
    <row r="119" spans="1:12" ht="20.100000000000001" customHeight="1">
      <c r="A119" s="515"/>
      <c r="B119" s="515"/>
      <c r="C119" s="515"/>
      <c r="D119" s="515"/>
      <c r="E119" s="515"/>
      <c r="F119" s="515"/>
      <c r="L119" s="516"/>
    </row>
    <row r="120" spans="1:12" ht="20.100000000000001" customHeight="1">
      <c r="A120" s="515"/>
      <c r="B120" s="515"/>
      <c r="C120" s="515"/>
      <c r="D120" s="515"/>
      <c r="E120" s="515"/>
      <c r="F120" s="515"/>
      <c r="L120" s="516"/>
    </row>
    <row r="121" spans="1:12" ht="20.100000000000001" customHeight="1">
      <c r="A121" s="515"/>
      <c r="B121" s="515"/>
      <c r="C121" s="515"/>
      <c r="D121" s="515"/>
      <c r="E121" s="515"/>
      <c r="F121" s="515"/>
      <c r="L121" s="516"/>
    </row>
    <row r="122" spans="1:12" ht="20.100000000000001" customHeight="1">
      <c r="A122" s="515"/>
      <c r="B122" s="515"/>
      <c r="C122" s="515"/>
      <c r="D122" s="515"/>
      <c r="E122" s="515"/>
      <c r="F122" s="515"/>
      <c r="L122" s="516"/>
    </row>
    <row r="123" spans="1:12" ht="20.100000000000001" customHeight="1">
      <c r="A123" s="515"/>
      <c r="B123" s="515"/>
      <c r="C123" s="515"/>
      <c r="D123" s="515"/>
      <c r="E123" s="515"/>
      <c r="F123" s="515"/>
      <c r="L123" s="516"/>
    </row>
    <row r="124" spans="1:12" ht="20.100000000000001" customHeight="1">
      <c r="A124" s="515"/>
      <c r="B124" s="515"/>
      <c r="C124" s="515"/>
      <c r="D124" s="515"/>
      <c r="E124" s="515"/>
      <c r="F124" s="515"/>
      <c r="L124" s="516"/>
    </row>
    <row r="125" spans="1:12" ht="20.100000000000001" customHeight="1">
      <c r="A125" s="515"/>
      <c r="B125" s="515"/>
      <c r="C125" s="515"/>
      <c r="D125" s="515"/>
      <c r="E125" s="515"/>
      <c r="F125" s="515"/>
      <c r="L125" s="516"/>
    </row>
    <row r="126" spans="1:12" ht="20.100000000000001" customHeight="1">
      <c r="A126" s="515"/>
      <c r="B126" s="515"/>
      <c r="C126" s="515"/>
      <c r="D126" s="515"/>
      <c r="E126" s="515"/>
      <c r="F126" s="515"/>
      <c r="L126" s="516"/>
    </row>
    <row r="127" spans="1:12" ht="20.100000000000001" customHeight="1">
      <c r="A127" s="515"/>
      <c r="B127" s="515"/>
      <c r="C127" s="515"/>
      <c r="D127" s="515"/>
      <c r="E127" s="515"/>
      <c r="F127" s="515"/>
      <c r="L127" s="516"/>
    </row>
    <row r="128" spans="1:12" ht="20.100000000000001" customHeight="1">
      <c r="A128" s="515"/>
      <c r="B128" s="515"/>
      <c r="C128" s="515"/>
      <c r="D128" s="515"/>
      <c r="E128" s="515"/>
      <c r="F128" s="515"/>
      <c r="L128" s="516"/>
    </row>
    <row r="129" spans="1:12" ht="20.100000000000001" customHeight="1">
      <c r="A129" s="515"/>
      <c r="B129" s="515"/>
      <c r="C129" s="515"/>
      <c r="D129" s="515"/>
      <c r="E129" s="515"/>
      <c r="F129" s="515"/>
      <c r="L129" s="516"/>
    </row>
    <row r="130" spans="1:12" ht="20.100000000000001" customHeight="1">
      <c r="A130" s="515"/>
      <c r="B130" s="515"/>
      <c r="C130" s="515"/>
      <c r="D130" s="515"/>
      <c r="E130" s="515"/>
      <c r="F130" s="515"/>
      <c r="L130" s="516"/>
    </row>
    <row r="131" spans="1:12" ht="20.100000000000001" customHeight="1">
      <c r="A131" s="515"/>
      <c r="B131" s="515"/>
      <c r="C131" s="515"/>
      <c r="D131" s="515"/>
      <c r="E131" s="515"/>
      <c r="F131" s="515"/>
      <c r="L131" s="516"/>
    </row>
    <row r="132" spans="1:12" ht="20.100000000000001" customHeight="1">
      <c r="A132" s="515"/>
      <c r="B132" s="515"/>
      <c r="C132" s="515"/>
      <c r="D132" s="515"/>
      <c r="E132" s="515"/>
      <c r="F132" s="515"/>
      <c r="L132" s="516"/>
    </row>
    <row r="133" spans="1:12" ht="20.100000000000001" customHeight="1">
      <c r="A133" s="515"/>
      <c r="B133" s="515"/>
      <c r="C133" s="515"/>
      <c r="D133" s="515"/>
      <c r="E133" s="515"/>
      <c r="F133" s="515"/>
      <c r="L133" s="516"/>
    </row>
    <row r="134" spans="1:12" ht="20.100000000000001" customHeight="1">
      <c r="A134" s="515"/>
      <c r="B134" s="515"/>
      <c r="C134" s="515"/>
      <c r="D134" s="515"/>
      <c r="E134" s="515"/>
      <c r="F134" s="515"/>
      <c r="L134" s="516"/>
    </row>
    <row r="135" spans="1:12" ht="20.100000000000001" customHeight="1">
      <c r="A135" s="515"/>
      <c r="B135" s="515"/>
      <c r="C135" s="515"/>
      <c r="D135" s="515"/>
      <c r="E135" s="515"/>
      <c r="F135" s="515"/>
      <c r="L135" s="516"/>
    </row>
    <row r="136" spans="1:12" ht="20.100000000000001" customHeight="1">
      <c r="A136" s="515"/>
      <c r="B136" s="515"/>
      <c r="C136" s="515"/>
      <c r="D136" s="515"/>
      <c r="E136" s="515"/>
      <c r="F136" s="515"/>
      <c r="L136" s="516"/>
    </row>
    <row r="137" spans="1:12" ht="20.100000000000001" customHeight="1">
      <c r="A137" s="515"/>
      <c r="B137" s="515"/>
      <c r="C137" s="515"/>
      <c r="D137" s="515"/>
      <c r="E137" s="515"/>
      <c r="F137" s="515"/>
      <c r="L137" s="516"/>
    </row>
    <row r="138" spans="1:12" ht="20.100000000000001" customHeight="1">
      <c r="A138" s="515"/>
      <c r="B138" s="515"/>
      <c r="C138" s="515"/>
      <c r="D138" s="515"/>
      <c r="E138" s="515"/>
      <c r="F138" s="515"/>
      <c r="L138" s="516"/>
    </row>
    <row r="139" spans="1:12" ht="20.100000000000001" customHeight="1">
      <c r="A139" s="515"/>
      <c r="B139" s="515"/>
      <c r="C139" s="515"/>
      <c r="D139" s="515"/>
      <c r="E139" s="515"/>
      <c r="F139" s="515"/>
      <c r="L139" s="516"/>
    </row>
    <row r="140" spans="1:12" ht="20.100000000000001" customHeight="1">
      <c r="A140" s="515"/>
      <c r="B140" s="515"/>
      <c r="C140" s="515"/>
      <c r="D140" s="515"/>
      <c r="E140" s="515"/>
      <c r="F140" s="515"/>
      <c r="L140" s="516"/>
    </row>
    <row r="141" spans="1:12" ht="20.100000000000001" customHeight="1">
      <c r="A141" s="515"/>
      <c r="B141" s="515"/>
      <c r="C141" s="515"/>
      <c r="D141" s="515"/>
      <c r="E141" s="515"/>
      <c r="F141" s="515"/>
      <c r="L141" s="516"/>
    </row>
    <row r="142" spans="1:12" ht="20.100000000000001" customHeight="1">
      <c r="A142" s="515"/>
      <c r="B142" s="515"/>
      <c r="C142" s="515"/>
      <c r="D142" s="515"/>
      <c r="E142" s="515"/>
      <c r="F142" s="515"/>
      <c r="L142" s="516"/>
    </row>
    <row r="143" spans="1:12" ht="20.100000000000001" customHeight="1">
      <c r="A143" s="515"/>
      <c r="B143" s="515"/>
      <c r="C143" s="515"/>
      <c r="D143" s="515"/>
      <c r="E143" s="515"/>
      <c r="F143" s="515"/>
      <c r="L143" s="516"/>
    </row>
    <row r="144" spans="1:12" ht="20.100000000000001" customHeight="1">
      <c r="A144" s="515"/>
      <c r="B144" s="515"/>
      <c r="C144" s="515"/>
      <c r="D144" s="515"/>
      <c r="E144" s="515"/>
      <c r="F144" s="515"/>
      <c r="L144" s="516"/>
    </row>
    <row r="145" spans="1:12" ht="20.100000000000001" customHeight="1">
      <c r="A145" s="515"/>
      <c r="B145" s="515"/>
      <c r="C145" s="515"/>
      <c r="D145" s="515"/>
      <c r="E145" s="515"/>
      <c r="F145" s="515"/>
      <c r="L145" s="516"/>
    </row>
    <row r="146" spans="1:12" ht="20.100000000000001" customHeight="1">
      <c r="A146" s="515"/>
      <c r="B146" s="515"/>
      <c r="C146" s="515"/>
      <c r="D146" s="515"/>
      <c r="E146" s="515"/>
      <c r="F146" s="515"/>
      <c r="L146" s="516"/>
    </row>
    <row r="147" spans="1:12" ht="20.100000000000001" customHeight="1">
      <c r="A147" s="515"/>
      <c r="B147" s="515"/>
      <c r="C147" s="515"/>
      <c r="D147" s="515"/>
      <c r="E147" s="515"/>
      <c r="F147" s="515"/>
      <c r="L147" s="516"/>
    </row>
    <row r="148" spans="1:12" ht="20.100000000000001" customHeight="1">
      <c r="A148" s="515"/>
      <c r="B148" s="515"/>
      <c r="C148" s="515"/>
      <c r="D148" s="515"/>
      <c r="E148" s="515"/>
      <c r="F148" s="515"/>
      <c r="L148" s="516"/>
    </row>
    <row r="149" spans="1:12" ht="20.100000000000001" customHeight="1">
      <c r="A149" s="515"/>
      <c r="B149" s="515"/>
      <c r="C149" s="515"/>
      <c r="D149" s="515"/>
      <c r="E149" s="515"/>
      <c r="F149" s="515"/>
      <c r="L149" s="516"/>
    </row>
    <row r="150" spans="1:12" ht="20.100000000000001" customHeight="1">
      <c r="A150" s="515"/>
      <c r="B150" s="515"/>
      <c r="C150" s="515"/>
      <c r="D150" s="515"/>
      <c r="E150" s="515"/>
      <c r="F150" s="515"/>
      <c r="L150" s="516"/>
    </row>
    <row r="151" spans="1:12" ht="20.100000000000001" customHeight="1">
      <c r="A151" s="515"/>
      <c r="B151" s="515"/>
      <c r="C151" s="515"/>
      <c r="D151" s="515"/>
      <c r="E151" s="515"/>
      <c r="F151" s="515"/>
      <c r="L151" s="516"/>
    </row>
    <row r="152" spans="1:12" ht="20.100000000000001" customHeight="1">
      <c r="A152" s="515"/>
      <c r="B152" s="515"/>
      <c r="C152" s="515"/>
      <c r="D152" s="515"/>
      <c r="E152" s="515"/>
      <c r="F152" s="515"/>
      <c r="L152" s="516"/>
    </row>
    <row r="153" spans="1:12" ht="20.100000000000001" customHeight="1">
      <c r="A153" s="515"/>
      <c r="B153" s="515"/>
      <c r="C153" s="515"/>
      <c r="D153" s="515"/>
      <c r="E153" s="515"/>
      <c r="F153" s="515"/>
      <c r="L153" s="516"/>
    </row>
    <row r="154" spans="1:12" ht="20.100000000000001" customHeight="1">
      <c r="A154" s="515"/>
      <c r="B154" s="515"/>
      <c r="C154" s="515"/>
      <c r="D154" s="515"/>
      <c r="E154" s="515"/>
      <c r="F154" s="515"/>
      <c r="L154" s="516"/>
    </row>
    <row r="155" spans="1:12" ht="20.100000000000001" customHeight="1">
      <c r="A155" s="515"/>
      <c r="B155" s="515"/>
      <c r="C155" s="515"/>
      <c r="D155" s="515"/>
      <c r="E155" s="515"/>
      <c r="F155" s="515"/>
      <c r="L155" s="516"/>
    </row>
    <row r="156" spans="1:12" ht="20.100000000000001" customHeight="1">
      <c r="A156" s="515"/>
      <c r="B156" s="515"/>
      <c r="C156" s="515"/>
      <c r="D156" s="515"/>
      <c r="E156" s="515"/>
      <c r="F156" s="515"/>
      <c r="L156" s="516"/>
    </row>
    <row r="157" spans="1:12" ht="20.100000000000001" customHeight="1">
      <c r="A157" s="515"/>
      <c r="B157" s="515"/>
      <c r="C157" s="515"/>
      <c r="D157" s="515"/>
      <c r="E157" s="515"/>
      <c r="F157" s="515"/>
      <c r="L157" s="516"/>
    </row>
    <row r="158" spans="1:12" ht="20.100000000000001" customHeight="1">
      <c r="A158" s="515"/>
      <c r="B158" s="515"/>
      <c r="C158" s="515"/>
      <c r="D158" s="515"/>
      <c r="E158" s="515"/>
      <c r="F158" s="515"/>
      <c r="L158" s="516"/>
    </row>
    <row r="159" spans="1:12" ht="20.100000000000001" customHeight="1">
      <c r="A159" s="515"/>
      <c r="B159" s="515"/>
      <c r="C159" s="515"/>
      <c r="D159" s="515"/>
      <c r="E159" s="515"/>
      <c r="F159" s="515"/>
      <c r="L159" s="516"/>
    </row>
    <row r="160" spans="1:12" ht="20.100000000000001" customHeight="1">
      <c r="A160" s="515"/>
      <c r="B160" s="515"/>
      <c r="C160" s="515"/>
      <c r="D160" s="515"/>
      <c r="E160" s="515"/>
      <c r="F160" s="515"/>
      <c r="L160" s="516"/>
    </row>
    <row r="161" spans="1:12" ht="20.100000000000001" customHeight="1">
      <c r="A161" s="515"/>
      <c r="B161" s="515"/>
      <c r="C161" s="515"/>
      <c r="D161" s="515"/>
      <c r="E161" s="515"/>
      <c r="F161" s="515"/>
      <c r="L161" s="516"/>
    </row>
    <row r="162" spans="1:12" ht="20.100000000000001" customHeight="1">
      <c r="A162" s="515"/>
      <c r="B162" s="515"/>
      <c r="C162" s="515"/>
      <c r="D162" s="515"/>
      <c r="E162" s="515"/>
      <c r="F162" s="515"/>
      <c r="L162" s="516"/>
    </row>
    <row r="163" spans="1:12" ht="20.100000000000001" customHeight="1">
      <c r="A163" s="515"/>
      <c r="B163" s="515"/>
      <c r="C163" s="515"/>
      <c r="D163" s="515"/>
      <c r="E163" s="515"/>
      <c r="F163" s="515"/>
      <c r="L163" s="516"/>
    </row>
    <row r="164" spans="1:12" ht="20.100000000000001" customHeight="1">
      <c r="A164" s="515"/>
      <c r="B164" s="515"/>
      <c r="C164" s="515"/>
      <c r="D164" s="515"/>
      <c r="E164" s="515"/>
      <c r="F164" s="515"/>
      <c r="L164" s="516"/>
    </row>
    <row r="165" spans="1:12" ht="20.100000000000001" customHeight="1">
      <c r="A165" s="515"/>
      <c r="B165" s="515"/>
      <c r="C165" s="515"/>
      <c r="D165" s="515"/>
      <c r="E165" s="515"/>
      <c r="F165" s="515"/>
      <c r="L165" s="516"/>
    </row>
    <row r="166" spans="1:12" ht="20.100000000000001" customHeight="1">
      <c r="A166" s="515"/>
      <c r="B166" s="515"/>
      <c r="C166" s="515"/>
      <c r="D166" s="515"/>
      <c r="E166" s="515"/>
      <c r="F166" s="515"/>
      <c r="L166" s="516"/>
    </row>
    <row r="167" spans="1:12" ht="20.100000000000001" customHeight="1">
      <c r="A167" s="515"/>
      <c r="B167" s="515"/>
      <c r="C167" s="515"/>
      <c r="D167" s="515"/>
      <c r="E167" s="515"/>
      <c r="F167" s="515"/>
      <c r="L167" s="516"/>
    </row>
    <row r="168" spans="1:12" ht="20.100000000000001" customHeight="1">
      <c r="A168" s="515"/>
      <c r="B168" s="515"/>
      <c r="C168" s="515"/>
      <c r="D168" s="515"/>
      <c r="E168" s="515"/>
      <c r="F168" s="515"/>
      <c r="L168" s="516"/>
    </row>
    <row r="169" spans="1:12" ht="20.100000000000001" customHeight="1">
      <c r="A169" s="515"/>
      <c r="B169" s="515"/>
      <c r="C169" s="515"/>
      <c r="D169" s="515"/>
      <c r="E169" s="515"/>
      <c r="F169" s="515"/>
      <c r="L169" s="516"/>
    </row>
    <row r="170" spans="1:12" ht="20.100000000000001" customHeight="1">
      <c r="A170" s="515"/>
      <c r="B170" s="515"/>
      <c r="C170" s="515"/>
      <c r="D170" s="515"/>
      <c r="E170" s="515"/>
      <c r="F170" s="515"/>
      <c r="L170" s="516"/>
    </row>
    <row r="171" spans="1:12" ht="20.100000000000001" customHeight="1">
      <c r="A171" s="515"/>
      <c r="B171" s="515"/>
      <c r="C171" s="515"/>
      <c r="D171" s="515"/>
      <c r="E171" s="515"/>
      <c r="F171" s="515"/>
      <c r="L171" s="516"/>
    </row>
    <row r="172" spans="1:12" ht="20.100000000000001" customHeight="1">
      <c r="A172" s="515"/>
      <c r="B172" s="515"/>
      <c r="C172" s="515"/>
      <c r="D172" s="515"/>
      <c r="E172" s="515"/>
      <c r="F172" s="515"/>
      <c r="L172" s="516"/>
    </row>
    <row r="173" spans="1:12" ht="20.100000000000001" customHeight="1">
      <c r="A173" s="515"/>
      <c r="B173" s="515"/>
      <c r="C173" s="515"/>
      <c r="D173" s="515"/>
      <c r="E173" s="515"/>
      <c r="F173" s="515"/>
      <c r="L173" s="516"/>
    </row>
    <row r="174" spans="1:12" ht="20.100000000000001" customHeight="1">
      <c r="A174" s="515"/>
      <c r="B174" s="515"/>
      <c r="C174" s="515"/>
      <c r="D174" s="515"/>
      <c r="E174" s="515"/>
      <c r="F174" s="515"/>
      <c r="L174" s="516"/>
    </row>
    <row r="175" spans="1:12" ht="20.100000000000001" customHeight="1">
      <c r="A175" s="515"/>
      <c r="B175" s="515"/>
      <c r="C175" s="515"/>
      <c r="D175" s="515"/>
      <c r="E175" s="515"/>
      <c r="F175" s="515"/>
      <c r="L175" s="516"/>
    </row>
    <row r="176" spans="1:12" ht="20.100000000000001" customHeight="1">
      <c r="A176" s="515"/>
      <c r="B176" s="515"/>
      <c r="C176" s="515"/>
      <c r="D176" s="515"/>
      <c r="E176" s="515"/>
      <c r="F176" s="515"/>
      <c r="L176" s="516"/>
    </row>
    <row r="177" spans="1:12" ht="20.100000000000001" customHeight="1">
      <c r="A177" s="515"/>
      <c r="B177" s="515"/>
      <c r="C177" s="515"/>
      <c r="D177" s="515"/>
      <c r="E177" s="515"/>
      <c r="F177" s="515"/>
      <c r="L177" s="516"/>
    </row>
    <row r="178" spans="1:12" ht="20.100000000000001" customHeight="1">
      <c r="A178" s="515"/>
      <c r="B178" s="515"/>
      <c r="C178" s="515"/>
      <c r="D178" s="515"/>
      <c r="E178" s="515"/>
      <c r="F178" s="515"/>
      <c r="L178" s="516"/>
    </row>
    <row r="179" spans="1:12" ht="20.100000000000001" customHeight="1">
      <c r="A179" s="515"/>
      <c r="B179" s="515"/>
      <c r="C179" s="515"/>
      <c r="D179" s="515"/>
      <c r="E179" s="515"/>
      <c r="F179" s="515"/>
      <c r="L179" s="516"/>
    </row>
    <row r="180" spans="1:12" ht="20.100000000000001" customHeight="1">
      <c r="A180" s="515"/>
      <c r="B180" s="515"/>
      <c r="C180" s="515"/>
      <c r="D180" s="515"/>
      <c r="E180" s="515"/>
      <c r="F180" s="515"/>
      <c r="L180" s="516"/>
    </row>
    <row r="181" spans="1:12" ht="20.100000000000001" customHeight="1">
      <c r="A181" s="515"/>
      <c r="B181" s="515"/>
      <c r="C181" s="515"/>
      <c r="D181" s="515"/>
      <c r="E181" s="515"/>
      <c r="F181" s="515"/>
      <c r="L181" s="516"/>
    </row>
    <row r="182" spans="1:12" ht="20.100000000000001" customHeight="1">
      <c r="A182" s="515"/>
      <c r="B182" s="515"/>
      <c r="C182" s="515"/>
      <c r="D182" s="515"/>
      <c r="E182" s="515"/>
      <c r="F182" s="515"/>
      <c r="L182" s="516"/>
    </row>
    <row r="183" spans="1:12" ht="20.100000000000001" customHeight="1">
      <c r="A183" s="515"/>
      <c r="B183" s="515"/>
      <c r="C183" s="515"/>
      <c r="D183" s="515"/>
      <c r="E183" s="515"/>
      <c r="F183" s="515"/>
      <c r="L183" s="516"/>
    </row>
    <row r="184" spans="1:12" ht="20.100000000000001" customHeight="1">
      <c r="A184" s="515"/>
      <c r="B184" s="515"/>
      <c r="C184" s="515"/>
      <c r="D184" s="515"/>
      <c r="E184" s="515"/>
      <c r="F184" s="515"/>
      <c r="L184" s="516"/>
    </row>
    <row r="185" spans="1:12" ht="20.100000000000001" customHeight="1">
      <c r="A185" s="515"/>
      <c r="B185" s="515"/>
      <c r="C185" s="515"/>
      <c r="D185" s="515"/>
      <c r="E185" s="515"/>
      <c r="F185" s="515"/>
      <c r="L185" s="516"/>
    </row>
    <row r="186" spans="1:12" ht="20.100000000000001" customHeight="1">
      <c r="A186" s="515"/>
      <c r="B186" s="515"/>
      <c r="C186" s="515"/>
      <c r="D186" s="515"/>
      <c r="E186" s="515"/>
      <c r="F186" s="515"/>
      <c r="L186" s="516"/>
    </row>
    <row r="187" spans="1:12" ht="20.100000000000001" customHeight="1">
      <c r="A187" s="515"/>
      <c r="B187" s="515"/>
      <c r="C187" s="515"/>
      <c r="D187" s="515"/>
      <c r="E187" s="515"/>
      <c r="F187" s="515"/>
      <c r="L187" s="516"/>
    </row>
    <row r="188" spans="1:12" ht="20.100000000000001" customHeight="1">
      <c r="A188" s="515"/>
      <c r="B188" s="515"/>
      <c r="C188" s="515"/>
      <c r="D188" s="515"/>
      <c r="E188" s="515"/>
      <c r="F188" s="515"/>
      <c r="L188" s="516"/>
    </row>
    <row r="189" spans="1:12" ht="20.100000000000001" customHeight="1">
      <c r="A189" s="515"/>
      <c r="B189" s="515"/>
      <c r="C189" s="515"/>
      <c r="D189" s="515"/>
      <c r="E189" s="515"/>
      <c r="F189" s="515"/>
      <c r="L189" s="516"/>
    </row>
    <row r="190" spans="1:12" ht="20.100000000000001" customHeight="1">
      <c r="A190" s="515"/>
      <c r="B190" s="515"/>
      <c r="C190" s="515"/>
      <c r="D190" s="515"/>
      <c r="E190" s="515"/>
      <c r="F190" s="515"/>
      <c r="L190" s="516"/>
    </row>
    <row r="191" spans="1:12" ht="20.100000000000001" customHeight="1">
      <c r="A191" s="515"/>
      <c r="B191" s="515"/>
      <c r="C191" s="515"/>
      <c r="D191" s="515"/>
      <c r="E191" s="515"/>
      <c r="F191" s="515"/>
      <c r="L191" s="516"/>
    </row>
    <row r="192" spans="1:12" ht="20.100000000000001" customHeight="1">
      <c r="A192" s="515"/>
      <c r="B192" s="515"/>
      <c r="C192" s="515"/>
      <c r="D192" s="515"/>
      <c r="E192" s="515"/>
      <c r="F192" s="515"/>
      <c r="L192" s="516"/>
    </row>
    <row r="193" spans="1:12" ht="20.100000000000001" customHeight="1">
      <c r="A193" s="515"/>
      <c r="B193" s="515"/>
      <c r="C193" s="515"/>
      <c r="D193" s="515"/>
      <c r="E193" s="515"/>
      <c r="F193" s="515"/>
      <c r="L193" s="516"/>
    </row>
    <row r="194" spans="1:12" ht="20.100000000000001" customHeight="1">
      <c r="A194" s="515"/>
      <c r="B194" s="515"/>
      <c r="C194" s="515"/>
      <c r="D194" s="515"/>
      <c r="E194" s="515"/>
      <c r="F194" s="515"/>
      <c r="L194" s="516"/>
    </row>
    <row r="195" spans="1:12" ht="20.100000000000001" customHeight="1">
      <c r="A195" s="515"/>
      <c r="B195" s="515"/>
      <c r="C195" s="515"/>
      <c r="D195" s="515"/>
      <c r="E195" s="515"/>
      <c r="F195" s="515"/>
      <c r="L195" s="516"/>
    </row>
    <row r="196" spans="1:12" ht="20.100000000000001" customHeight="1">
      <c r="A196" s="515"/>
      <c r="B196" s="515"/>
      <c r="C196" s="515"/>
      <c r="D196" s="515"/>
      <c r="E196" s="515"/>
      <c r="F196" s="515"/>
      <c r="L196" s="516"/>
    </row>
    <row r="197" spans="1:12" ht="20.100000000000001" customHeight="1">
      <c r="A197" s="515"/>
      <c r="B197" s="515"/>
      <c r="C197" s="515"/>
      <c r="D197" s="515"/>
      <c r="E197" s="515"/>
      <c r="F197" s="515"/>
      <c r="L197" s="516"/>
    </row>
    <row r="198" spans="1:12" ht="20.100000000000001" customHeight="1">
      <c r="A198" s="515"/>
      <c r="B198" s="515"/>
      <c r="C198" s="515"/>
      <c r="D198" s="515"/>
      <c r="E198" s="515"/>
      <c r="F198" s="515"/>
      <c r="L198" s="516"/>
    </row>
    <row r="199" spans="1:12" ht="20.100000000000001" customHeight="1">
      <c r="A199" s="515"/>
      <c r="B199" s="515"/>
      <c r="C199" s="515"/>
      <c r="D199" s="515"/>
      <c r="E199" s="515"/>
      <c r="F199" s="515"/>
      <c r="L199" s="516"/>
    </row>
    <row r="200" spans="1:12" ht="20.100000000000001" customHeight="1">
      <c r="A200" s="515"/>
      <c r="B200" s="515"/>
      <c r="C200" s="515"/>
      <c r="D200" s="515"/>
      <c r="E200" s="515"/>
      <c r="F200" s="515"/>
      <c r="L200" s="516"/>
    </row>
    <row r="201" spans="1:12" ht="20.100000000000001" customHeight="1">
      <c r="A201" s="515"/>
      <c r="B201" s="515"/>
      <c r="C201" s="515"/>
      <c r="D201" s="515"/>
      <c r="E201" s="515"/>
      <c r="F201" s="515"/>
      <c r="L201" s="516"/>
    </row>
    <row r="202" spans="1:12" ht="20.100000000000001" customHeight="1">
      <c r="A202" s="515"/>
      <c r="B202" s="515"/>
      <c r="C202" s="515"/>
      <c r="D202" s="515"/>
      <c r="E202" s="515"/>
      <c r="F202" s="515"/>
      <c r="L202" s="516"/>
    </row>
    <row r="203" spans="1:12" ht="20.100000000000001" customHeight="1">
      <c r="A203" s="515"/>
      <c r="B203" s="515"/>
      <c r="C203" s="515"/>
      <c r="D203" s="515"/>
      <c r="E203" s="515"/>
      <c r="F203" s="515"/>
      <c r="L203" s="516"/>
    </row>
    <row r="204" spans="1:12">
      <c r="A204" s="515"/>
      <c r="B204" s="515"/>
      <c r="C204" s="515"/>
      <c r="D204" s="515"/>
      <c r="E204" s="515"/>
      <c r="F204" s="515"/>
      <c r="L204" s="516"/>
    </row>
    <row r="205" spans="1:12">
      <c r="A205" s="515"/>
      <c r="B205" s="515"/>
      <c r="C205" s="515"/>
      <c r="D205" s="515"/>
      <c r="E205" s="515"/>
      <c r="F205" s="515"/>
      <c r="L205" s="516"/>
    </row>
    <row r="206" spans="1:12">
      <c r="A206" s="515"/>
      <c r="B206" s="515"/>
      <c r="C206" s="515"/>
      <c r="D206" s="515"/>
      <c r="E206" s="515"/>
      <c r="F206" s="515"/>
      <c r="L206" s="516"/>
    </row>
    <row r="207" spans="1:12">
      <c r="A207" s="515"/>
      <c r="B207" s="515"/>
      <c r="C207" s="515"/>
      <c r="D207" s="515"/>
      <c r="E207" s="515"/>
      <c r="F207" s="515"/>
      <c r="L207" s="516"/>
    </row>
    <row r="208" spans="1:12">
      <c r="A208" s="515"/>
      <c r="B208" s="515"/>
      <c r="C208" s="515"/>
      <c r="D208" s="515"/>
      <c r="E208" s="515"/>
      <c r="F208" s="515"/>
      <c r="L208" s="516"/>
    </row>
    <row r="209" spans="1:12">
      <c r="A209" s="515"/>
      <c r="B209" s="515"/>
      <c r="C209" s="515"/>
      <c r="D209" s="515"/>
      <c r="E209" s="515"/>
      <c r="F209" s="515"/>
      <c r="L209" s="516"/>
    </row>
    <row r="210" spans="1:12">
      <c r="A210" s="515"/>
      <c r="B210" s="515"/>
      <c r="C210" s="515"/>
      <c r="D210" s="515"/>
      <c r="E210" s="515"/>
      <c r="F210" s="515"/>
      <c r="L210" s="516"/>
    </row>
    <row r="211" spans="1:12">
      <c r="A211" s="515"/>
      <c r="B211" s="515"/>
      <c r="C211" s="515"/>
      <c r="D211" s="515"/>
      <c r="E211" s="515"/>
      <c r="F211" s="515"/>
      <c r="L211" s="516"/>
    </row>
    <row r="212" spans="1:12">
      <c r="A212" s="515"/>
      <c r="B212" s="515"/>
      <c r="C212" s="515"/>
      <c r="D212" s="515"/>
      <c r="E212" s="515"/>
      <c r="F212" s="515"/>
      <c r="L212" s="516"/>
    </row>
    <row r="213" spans="1:12">
      <c r="A213" s="515"/>
      <c r="B213" s="515"/>
      <c r="C213" s="515"/>
      <c r="D213" s="515"/>
      <c r="E213" s="515"/>
      <c r="F213" s="515"/>
      <c r="L213" s="516"/>
    </row>
    <row r="214" spans="1:12">
      <c r="A214" s="515"/>
      <c r="B214" s="515"/>
      <c r="C214" s="515"/>
      <c r="D214" s="515"/>
      <c r="E214" s="515"/>
      <c r="F214" s="515"/>
      <c r="L214" s="516"/>
    </row>
    <row r="215" spans="1:12">
      <c r="A215" s="515"/>
      <c r="B215" s="515"/>
      <c r="C215" s="515"/>
      <c r="D215" s="515"/>
      <c r="E215" s="515"/>
      <c r="F215" s="515"/>
      <c r="L215" s="516"/>
    </row>
    <row r="216" spans="1:12">
      <c r="A216" s="515"/>
      <c r="B216" s="515"/>
      <c r="C216" s="515"/>
      <c r="D216" s="515"/>
      <c r="E216" s="515"/>
      <c r="F216" s="515"/>
      <c r="L216" s="516"/>
    </row>
    <row r="217" spans="1:12">
      <c r="A217" s="515"/>
      <c r="B217" s="515"/>
      <c r="C217" s="515"/>
      <c r="D217" s="515"/>
      <c r="E217" s="515"/>
      <c r="F217" s="515"/>
      <c r="L217" s="516"/>
    </row>
    <row r="218" spans="1:12">
      <c r="A218" s="515"/>
      <c r="B218" s="515"/>
      <c r="C218" s="515"/>
      <c r="D218" s="515"/>
      <c r="E218" s="515"/>
      <c r="F218" s="515"/>
      <c r="L218" s="516"/>
    </row>
    <row r="219" spans="1:12">
      <c r="A219" s="515"/>
      <c r="B219" s="515"/>
      <c r="C219" s="515"/>
      <c r="D219" s="515"/>
      <c r="E219" s="515"/>
      <c r="F219" s="515"/>
      <c r="L219" s="516"/>
    </row>
    <row r="220" spans="1:12">
      <c r="A220" s="515"/>
      <c r="B220" s="515"/>
      <c r="C220" s="515"/>
      <c r="D220" s="515"/>
      <c r="E220" s="515"/>
      <c r="F220" s="515"/>
      <c r="L220" s="516"/>
    </row>
    <row r="221" spans="1:12">
      <c r="A221" s="515"/>
      <c r="B221" s="515"/>
      <c r="C221" s="515"/>
      <c r="D221" s="515"/>
      <c r="E221" s="515"/>
      <c r="F221" s="515"/>
      <c r="L221" s="516"/>
    </row>
    <row r="222" spans="1:12">
      <c r="A222" s="515"/>
      <c r="B222" s="515"/>
      <c r="C222" s="515"/>
      <c r="D222" s="515"/>
      <c r="E222" s="515"/>
      <c r="F222" s="515"/>
      <c r="L222" s="516"/>
    </row>
    <row r="223" spans="1:12">
      <c r="A223" s="515"/>
      <c r="B223" s="515"/>
      <c r="C223" s="515"/>
      <c r="D223" s="515"/>
      <c r="E223" s="515"/>
      <c r="F223" s="515"/>
      <c r="L223" s="516"/>
    </row>
    <row r="224" spans="1:12">
      <c r="A224" s="515"/>
      <c r="B224" s="515"/>
      <c r="C224" s="515"/>
      <c r="D224" s="515"/>
      <c r="E224" s="515"/>
      <c r="F224" s="515"/>
      <c r="L224" s="516"/>
    </row>
    <row r="225" spans="1:12">
      <c r="A225" s="515"/>
      <c r="B225" s="515"/>
      <c r="C225" s="515"/>
      <c r="D225" s="515"/>
      <c r="E225" s="515"/>
      <c r="F225" s="515"/>
      <c r="L225" s="516"/>
    </row>
    <row r="226" spans="1:12">
      <c r="A226" s="515"/>
      <c r="B226" s="515"/>
      <c r="C226" s="515"/>
      <c r="D226" s="515"/>
      <c r="E226" s="515"/>
      <c r="F226" s="515"/>
      <c r="L226" s="516"/>
    </row>
    <row r="227" spans="1:12">
      <c r="A227" s="515"/>
      <c r="B227" s="515"/>
      <c r="C227" s="515"/>
      <c r="D227" s="515"/>
      <c r="E227" s="515"/>
      <c r="F227" s="515"/>
      <c r="L227" s="516"/>
    </row>
    <row r="228" spans="1:12">
      <c r="A228" s="515"/>
      <c r="B228" s="515"/>
      <c r="C228" s="515"/>
      <c r="D228" s="515"/>
      <c r="E228" s="515"/>
      <c r="F228" s="515"/>
      <c r="L228" s="516"/>
    </row>
    <row r="229" spans="1:12">
      <c r="A229" s="515"/>
      <c r="B229" s="515"/>
      <c r="C229" s="515"/>
      <c r="D229" s="515"/>
      <c r="E229" s="515"/>
      <c r="F229" s="515"/>
      <c r="L229" s="516"/>
    </row>
    <row r="230" spans="1:12">
      <c r="A230" s="515"/>
      <c r="B230" s="515"/>
      <c r="C230" s="515"/>
      <c r="D230" s="515"/>
      <c r="E230" s="515"/>
      <c r="F230" s="515"/>
      <c r="L230" s="516"/>
    </row>
    <row r="231" spans="1:12">
      <c r="A231" s="515"/>
      <c r="B231" s="515"/>
      <c r="C231" s="515"/>
      <c r="D231" s="515"/>
      <c r="E231" s="515"/>
      <c r="F231" s="515"/>
      <c r="L231" s="516"/>
    </row>
    <row r="232" spans="1:12">
      <c r="A232" s="515"/>
      <c r="B232" s="515"/>
      <c r="C232" s="515"/>
      <c r="D232" s="515"/>
      <c r="E232" s="515"/>
      <c r="F232" s="515"/>
      <c r="L232" s="516"/>
    </row>
    <row r="233" spans="1:12">
      <c r="A233" s="515"/>
      <c r="B233" s="515"/>
      <c r="C233" s="515"/>
      <c r="D233" s="515"/>
      <c r="E233" s="515"/>
      <c r="F233" s="515"/>
      <c r="L233" s="516"/>
    </row>
    <row r="234" spans="1:12">
      <c r="A234" s="515"/>
      <c r="B234" s="515"/>
      <c r="C234" s="515"/>
      <c r="D234" s="515"/>
      <c r="E234" s="515"/>
      <c r="F234" s="515"/>
      <c r="L234" s="516"/>
    </row>
    <row r="235" spans="1:12">
      <c r="A235" s="515"/>
      <c r="B235" s="515"/>
      <c r="C235" s="515"/>
      <c r="D235" s="515"/>
      <c r="E235" s="515"/>
      <c r="F235" s="515"/>
      <c r="L235" s="516"/>
    </row>
    <row r="236" spans="1:12">
      <c r="A236" s="515"/>
      <c r="B236" s="515"/>
      <c r="C236" s="515"/>
      <c r="D236" s="515"/>
      <c r="E236" s="515"/>
      <c r="F236" s="515"/>
      <c r="L236" s="516"/>
    </row>
    <row r="237" spans="1:12">
      <c r="A237" s="515"/>
      <c r="B237" s="515"/>
      <c r="C237" s="515"/>
      <c r="D237" s="515"/>
      <c r="E237" s="515"/>
      <c r="F237" s="515"/>
      <c r="L237" s="516"/>
    </row>
    <row r="238" spans="1:12">
      <c r="A238" s="515"/>
      <c r="B238" s="515"/>
      <c r="C238" s="515"/>
      <c r="D238" s="515"/>
      <c r="E238" s="515"/>
      <c r="F238" s="515"/>
      <c r="L238" s="516"/>
    </row>
    <row r="239" spans="1:12">
      <c r="A239" s="515"/>
      <c r="B239" s="515"/>
      <c r="C239" s="515"/>
      <c r="D239" s="515"/>
      <c r="E239" s="515"/>
      <c r="F239" s="515"/>
      <c r="L239" s="516"/>
    </row>
    <row r="240" spans="1:12">
      <c r="A240" s="515"/>
      <c r="B240" s="515"/>
      <c r="C240" s="515"/>
      <c r="D240" s="515"/>
      <c r="E240" s="515"/>
      <c r="F240" s="515"/>
      <c r="L240" s="516"/>
    </row>
    <row r="241" spans="1:12">
      <c r="A241" s="515"/>
      <c r="B241" s="515"/>
      <c r="C241" s="515"/>
      <c r="D241" s="515"/>
      <c r="E241" s="515"/>
      <c r="F241" s="515"/>
      <c r="L241" s="516"/>
    </row>
    <row r="242" spans="1:12">
      <c r="A242" s="515"/>
      <c r="B242" s="515"/>
      <c r="C242" s="515"/>
      <c r="D242" s="515"/>
      <c r="E242" s="515"/>
      <c r="F242" s="515"/>
      <c r="L242" s="516"/>
    </row>
    <row r="243" spans="1:12">
      <c r="A243" s="515"/>
      <c r="B243" s="515"/>
      <c r="C243" s="515"/>
      <c r="D243" s="515"/>
      <c r="E243" s="515"/>
      <c r="F243" s="515"/>
      <c r="L243" s="516"/>
    </row>
    <row r="244" spans="1:12">
      <c r="A244" s="515"/>
      <c r="B244" s="515"/>
      <c r="C244" s="515"/>
      <c r="D244" s="515"/>
      <c r="E244" s="515"/>
      <c r="F244" s="515"/>
      <c r="L244" s="516"/>
    </row>
    <row r="245" spans="1:12">
      <c r="A245" s="515"/>
      <c r="B245" s="515"/>
      <c r="C245" s="515"/>
      <c r="D245" s="515"/>
      <c r="E245" s="515"/>
      <c r="F245" s="515"/>
      <c r="L245" s="516"/>
    </row>
    <row r="246" spans="1:12">
      <c r="A246" s="515"/>
      <c r="B246" s="515"/>
      <c r="C246" s="515"/>
      <c r="D246" s="515"/>
      <c r="E246" s="515"/>
      <c r="F246" s="515"/>
      <c r="L246" s="516"/>
    </row>
    <row r="247" spans="1:12">
      <c r="A247" s="515"/>
      <c r="B247" s="515"/>
      <c r="C247" s="515"/>
      <c r="D247" s="515"/>
      <c r="E247" s="515"/>
      <c r="F247" s="515"/>
      <c r="L247" s="516"/>
    </row>
    <row r="248" spans="1:12">
      <c r="A248" s="515"/>
      <c r="B248" s="515"/>
      <c r="C248" s="515"/>
      <c r="D248" s="515"/>
      <c r="E248" s="515"/>
      <c r="F248" s="515"/>
      <c r="L248" s="516"/>
    </row>
    <row r="249" spans="1:12">
      <c r="A249" s="515"/>
      <c r="B249" s="515"/>
      <c r="C249" s="515"/>
      <c r="D249" s="515"/>
      <c r="E249" s="515"/>
      <c r="F249" s="515"/>
      <c r="L249" s="516"/>
    </row>
    <row r="250" spans="1:12">
      <c r="A250" s="515"/>
      <c r="B250" s="515"/>
      <c r="C250" s="515"/>
      <c r="D250" s="515"/>
      <c r="E250" s="515"/>
      <c r="F250" s="515"/>
      <c r="L250" s="516"/>
    </row>
    <row r="251" spans="1:12">
      <c r="A251" s="515"/>
      <c r="B251" s="515"/>
      <c r="C251" s="515"/>
      <c r="D251" s="515"/>
      <c r="E251" s="515"/>
      <c r="F251" s="515"/>
      <c r="L251" s="516"/>
    </row>
    <row r="252" spans="1:12">
      <c r="A252" s="515"/>
      <c r="B252" s="515"/>
      <c r="C252" s="515"/>
      <c r="D252" s="515"/>
      <c r="E252" s="515"/>
      <c r="F252" s="515"/>
      <c r="L252" s="516"/>
    </row>
    <row r="253" spans="1:12">
      <c r="A253" s="515"/>
      <c r="B253" s="515"/>
      <c r="C253" s="515"/>
      <c r="D253" s="515"/>
      <c r="E253" s="515"/>
      <c r="F253" s="515"/>
      <c r="L253" s="516"/>
    </row>
    <row r="254" spans="1:12">
      <c r="A254" s="515"/>
      <c r="B254" s="515"/>
      <c r="C254" s="515"/>
      <c r="D254" s="515"/>
      <c r="E254" s="515"/>
      <c r="F254" s="515"/>
      <c r="L254" s="516"/>
    </row>
    <row r="255" spans="1:12">
      <c r="A255" s="515"/>
      <c r="B255" s="515"/>
      <c r="C255" s="515"/>
      <c r="D255" s="515"/>
      <c r="E255" s="515"/>
      <c r="F255" s="515"/>
      <c r="L255" s="516"/>
    </row>
    <row r="256" spans="1:12">
      <c r="A256" s="515"/>
      <c r="B256" s="515"/>
      <c r="C256" s="515"/>
      <c r="D256" s="515"/>
      <c r="E256" s="515"/>
      <c r="F256" s="515"/>
      <c r="L256" s="516"/>
    </row>
    <row r="257" spans="1:12">
      <c r="A257" s="515"/>
      <c r="B257" s="515"/>
      <c r="C257" s="515"/>
      <c r="D257" s="515"/>
      <c r="E257" s="515"/>
      <c r="F257" s="515"/>
      <c r="L257" s="516"/>
    </row>
    <row r="258" spans="1:12">
      <c r="A258" s="515"/>
      <c r="B258" s="515"/>
      <c r="C258" s="515"/>
      <c r="D258" s="515"/>
      <c r="E258" s="515"/>
      <c r="F258" s="515"/>
      <c r="L258" s="516"/>
    </row>
    <row r="259" spans="1:12">
      <c r="A259" s="515"/>
      <c r="B259" s="515"/>
      <c r="C259" s="515"/>
      <c r="D259" s="515"/>
      <c r="E259" s="515"/>
      <c r="F259" s="515"/>
      <c r="L259" s="516"/>
    </row>
    <row r="260" spans="1:12">
      <c r="A260" s="515"/>
      <c r="B260" s="515"/>
      <c r="C260" s="515"/>
      <c r="D260" s="515"/>
      <c r="E260" s="515"/>
      <c r="F260" s="515"/>
      <c r="L260" s="516"/>
    </row>
    <row r="261" spans="1:12">
      <c r="A261" s="515"/>
      <c r="B261" s="515"/>
      <c r="C261" s="515"/>
      <c r="D261" s="515"/>
      <c r="E261" s="515"/>
      <c r="F261" s="515"/>
      <c r="L261" s="516"/>
    </row>
    <row r="262" spans="1:12">
      <c r="A262" s="515"/>
      <c r="B262" s="515"/>
      <c r="C262" s="515"/>
      <c r="D262" s="515"/>
      <c r="E262" s="515"/>
      <c r="F262" s="515"/>
      <c r="L262" s="516"/>
    </row>
    <row r="263" spans="1:12">
      <c r="A263" s="515"/>
      <c r="B263" s="515"/>
      <c r="C263" s="515"/>
      <c r="D263" s="515"/>
      <c r="E263" s="515"/>
      <c r="F263" s="515"/>
      <c r="L263" s="516"/>
    </row>
    <row r="264" spans="1:12">
      <c r="A264" s="515"/>
      <c r="B264" s="515"/>
      <c r="C264" s="515"/>
      <c r="D264" s="515"/>
      <c r="E264" s="515"/>
      <c r="F264" s="515"/>
      <c r="L264" s="516"/>
    </row>
    <row r="265" spans="1:12">
      <c r="A265" s="515"/>
      <c r="B265" s="515"/>
      <c r="C265" s="515"/>
      <c r="D265" s="515"/>
      <c r="E265" s="515"/>
      <c r="F265" s="515"/>
      <c r="L265" s="516"/>
    </row>
    <row r="266" spans="1:12">
      <c r="A266" s="515"/>
      <c r="B266" s="515"/>
      <c r="C266" s="515"/>
      <c r="D266" s="515"/>
      <c r="E266" s="515"/>
      <c r="F266" s="515"/>
      <c r="L266" s="516"/>
    </row>
    <row r="267" spans="1:12">
      <c r="A267" s="515"/>
      <c r="B267" s="515"/>
      <c r="C267" s="515"/>
      <c r="D267" s="515"/>
      <c r="E267" s="515"/>
      <c r="F267" s="515"/>
      <c r="L267" s="516"/>
    </row>
    <row r="268" spans="1:12">
      <c r="A268" s="515"/>
      <c r="B268" s="515"/>
      <c r="C268" s="515"/>
      <c r="D268" s="515"/>
      <c r="E268" s="515"/>
      <c r="F268" s="515"/>
      <c r="L268" s="516"/>
    </row>
    <row r="269" spans="1:12">
      <c r="A269" s="515"/>
      <c r="B269" s="515"/>
      <c r="C269" s="515"/>
      <c r="D269" s="515"/>
      <c r="E269" s="515"/>
      <c r="F269" s="515"/>
      <c r="L269" s="516"/>
    </row>
    <row r="270" spans="1:12">
      <c r="A270" s="515"/>
      <c r="B270" s="515"/>
      <c r="C270" s="515"/>
      <c r="D270" s="515"/>
      <c r="E270" s="515"/>
      <c r="F270" s="515"/>
      <c r="L270" s="516"/>
    </row>
    <row r="271" spans="1:12">
      <c r="A271" s="515"/>
      <c r="B271" s="515"/>
      <c r="C271" s="515"/>
      <c r="D271" s="515"/>
      <c r="E271" s="515"/>
      <c r="F271" s="515"/>
      <c r="L271" s="516"/>
    </row>
    <row r="272" spans="1:12">
      <c r="A272" s="515"/>
      <c r="B272" s="515"/>
      <c r="C272" s="515"/>
      <c r="D272" s="515"/>
      <c r="E272" s="515"/>
      <c r="F272" s="515"/>
      <c r="L272" s="516"/>
    </row>
    <row r="273" spans="1:12">
      <c r="A273" s="515"/>
      <c r="B273" s="515"/>
      <c r="C273" s="515"/>
      <c r="D273" s="515"/>
      <c r="E273" s="515"/>
      <c r="F273" s="515"/>
      <c r="L273" s="516"/>
    </row>
    <row r="274" spans="1:12">
      <c r="A274" s="515"/>
      <c r="B274" s="515"/>
      <c r="C274" s="515"/>
      <c r="D274" s="515"/>
      <c r="E274" s="515"/>
      <c r="F274" s="515"/>
      <c r="L274" s="516"/>
    </row>
    <row r="275" spans="1:12">
      <c r="A275" s="515"/>
      <c r="B275" s="515"/>
      <c r="C275" s="515"/>
      <c r="D275" s="515"/>
      <c r="E275" s="515"/>
      <c r="F275" s="515"/>
      <c r="L275" s="516"/>
    </row>
    <row r="276" spans="1:12">
      <c r="A276" s="515"/>
      <c r="B276" s="515"/>
      <c r="C276" s="515"/>
      <c r="D276" s="515"/>
      <c r="E276" s="515"/>
      <c r="F276" s="515"/>
      <c r="L276" s="516"/>
    </row>
    <row r="277" spans="1:12">
      <c r="A277" s="515"/>
      <c r="B277" s="515"/>
      <c r="C277" s="515"/>
      <c r="D277" s="515"/>
      <c r="E277" s="515"/>
      <c r="F277" s="515"/>
      <c r="L277" s="516"/>
    </row>
    <row r="278" spans="1:12">
      <c r="A278" s="515"/>
      <c r="B278" s="515"/>
      <c r="C278" s="515"/>
      <c r="D278" s="515"/>
      <c r="E278" s="515"/>
      <c r="F278" s="515"/>
      <c r="L278" s="516"/>
    </row>
    <row r="279" spans="1:12">
      <c r="A279" s="515"/>
      <c r="B279" s="515"/>
      <c r="C279" s="515"/>
      <c r="D279" s="515"/>
      <c r="E279" s="515"/>
      <c r="F279" s="515"/>
      <c r="L279" s="516"/>
    </row>
    <row r="280" spans="1:12">
      <c r="A280" s="515"/>
      <c r="B280" s="515"/>
      <c r="C280" s="515"/>
      <c r="D280" s="515"/>
      <c r="E280" s="515"/>
      <c r="F280" s="515"/>
      <c r="L280" s="516"/>
    </row>
    <row r="281" spans="1:12">
      <c r="A281" s="515"/>
      <c r="B281" s="515"/>
      <c r="C281" s="515"/>
      <c r="D281" s="515"/>
      <c r="E281" s="515"/>
      <c r="F281" s="515"/>
      <c r="L281" s="516"/>
    </row>
    <row r="282" spans="1:12">
      <c r="A282" s="515"/>
      <c r="B282" s="515"/>
      <c r="C282" s="515"/>
      <c r="D282" s="515"/>
      <c r="E282" s="515"/>
      <c r="F282" s="515"/>
      <c r="L282" s="516"/>
    </row>
    <row r="283" spans="1:12">
      <c r="A283" s="515"/>
      <c r="B283" s="515"/>
      <c r="C283" s="515"/>
      <c r="D283" s="515"/>
      <c r="E283" s="515"/>
      <c r="F283" s="515"/>
      <c r="L283" s="516"/>
    </row>
    <row r="284" spans="1:12">
      <c r="A284" s="515"/>
      <c r="B284" s="515"/>
      <c r="C284" s="515"/>
      <c r="D284" s="515"/>
      <c r="E284" s="515"/>
      <c r="F284" s="515"/>
      <c r="L284" s="516"/>
    </row>
    <row r="285" spans="1:12">
      <c r="A285" s="516"/>
      <c r="B285" s="516"/>
      <c r="C285" s="516"/>
      <c r="D285" s="516"/>
      <c r="F285" s="516"/>
      <c r="L285" s="516"/>
    </row>
    <row r="286" spans="1:12">
      <c r="A286" s="516"/>
      <c r="B286" s="516"/>
      <c r="C286" s="516"/>
      <c r="D286" s="516"/>
      <c r="F286" s="516"/>
      <c r="L286" s="516"/>
    </row>
    <row r="287" spans="1:12">
      <c r="A287" s="516"/>
      <c r="B287" s="516"/>
      <c r="C287" s="516"/>
      <c r="D287" s="516"/>
      <c r="F287" s="516"/>
      <c r="L287" s="516"/>
    </row>
    <row r="288" spans="1:12">
      <c r="A288" s="516"/>
      <c r="B288" s="516"/>
      <c r="C288" s="516"/>
      <c r="D288" s="516"/>
      <c r="F288" s="516"/>
      <c r="L288" s="516"/>
    </row>
    <row r="289" spans="1:12">
      <c r="A289" s="516"/>
      <c r="B289" s="516"/>
      <c r="C289" s="516"/>
      <c r="D289" s="516"/>
      <c r="F289" s="516"/>
      <c r="L289" s="516"/>
    </row>
    <row r="290" spans="1:12">
      <c r="A290" s="516"/>
      <c r="B290" s="516"/>
      <c r="C290" s="516"/>
      <c r="D290" s="516"/>
      <c r="F290" s="516"/>
      <c r="L290" s="516"/>
    </row>
    <row r="291" spans="1:12">
      <c r="A291" s="516"/>
      <c r="B291" s="516"/>
      <c r="C291" s="516"/>
      <c r="D291" s="516"/>
      <c r="F291" s="516"/>
      <c r="L291" s="516"/>
    </row>
    <row r="292" spans="1:12">
      <c r="A292" s="516"/>
      <c r="B292" s="516"/>
      <c r="C292" s="516"/>
      <c r="D292" s="516"/>
      <c r="F292" s="516"/>
      <c r="L292" s="516"/>
    </row>
    <row r="293" spans="1:12">
      <c r="A293" s="516"/>
      <c r="B293" s="516"/>
      <c r="C293" s="516"/>
      <c r="D293" s="516"/>
      <c r="F293" s="516"/>
      <c r="L293" s="516"/>
    </row>
    <row r="294" spans="1:12">
      <c r="A294" s="516"/>
      <c r="B294" s="516"/>
      <c r="C294" s="516"/>
      <c r="D294" s="516"/>
      <c r="F294" s="516"/>
      <c r="L294" s="516"/>
    </row>
    <row r="295" spans="1:12">
      <c r="A295" s="516"/>
      <c r="B295" s="516"/>
      <c r="C295" s="516"/>
      <c r="D295" s="516"/>
      <c r="F295" s="516"/>
      <c r="L295" s="516"/>
    </row>
    <row r="296" spans="1:12">
      <c r="A296" s="516"/>
      <c r="B296" s="516"/>
      <c r="C296" s="516"/>
      <c r="D296" s="516"/>
      <c r="F296" s="516"/>
      <c r="L296" s="516"/>
    </row>
    <row r="297" spans="1:12">
      <c r="A297" s="516"/>
      <c r="B297" s="516"/>
      <c r="C297" s="516"/>
      <c r="D297" s="516"/>
      <c r="F297" s="516"/>
      <c r="L297" s="516"/>
    </row>
    <row r="298" spans="1:12">
      <c r="A298" s="516"/>
      <c r="B298" s="516"/>
      <c r="C298" s="516"/>
      <c r="D298" s="516"/>
      <c r="F298" s="516"/>
      <c r="L298" s="516"/>
    </row>
    <row r="299" spans="1:12">
      <c r="A299" s="516"/>
      <c r="B299" s="516"/>
      <c r="C299" s="516"/>
      <c r="D299" s="516"/>
      <c r="F299" s="516"/>
      <c r="L299" s="516"/>
    </row>
    <row r="300" spans="1:12">
      <c r="A300" s="516"/>
      <c r="B300" s="516"/>
      <c r="C300" s="516"/>
      <c r="D300" s="516"/>
      <c r="F300" s="516"/>
      <c r="L300" s="516"/>
    </row>
    <row r="301" spans="1:12">
      <c r="A301" s="516"/>
      <c r="B301" s="516"/>
      <c r="C301" s="516"/>
      <c r="D301" s="516"/>
      <c r="F301" s="516"/>
      <c r="L301" s="516"/>
    </row>
    <row r="302" spans="1:12">
      <c r="A302" s="516"/>
      <c r="B302" s="516"/>
      <c r="C302" s="516"/>
      <c r="D302" s="516"/>
      <c r="F302" s="516"/>
      <c r="L302" s="516"/>
    </row>
    <row r="303" spans="1:12">
      <c r="A303" s="516"/>
      <c r="B303" s="516"/>
      <c r="C303" s="516"/>
      <c r="D303" s="516"/>
      <c r="F303" s="516"/>
      <c r="L303" s="516"/>
    </row>
    <row r="304" spans="1:12">
      <c r="A304" s="516"/>
      <c r="B304" s="516"/>
      <c r="C304" s="516"/>
      <c r="D304" s="516"/>
      <c r="F304" s="516"/>
      <c r="L304" s="516"/>
    </row>
    <row r="305" spans="1:12">
      <c r="A305" s="516"/>
      <c r="B305" s="516"/>
      <c r="C305" s="516"/>
      <c r="D305" s="516"/>
      <c r="F305" s="516"/>
      <c r="L305" s="516"/>
    </row>
    <row r="306" spans="1:12">
      <c r="A306" s="516"/>
      <c r="B306" s="516"/>
      <c r="C306" s="516"/>
      <c r="D306" s="516"/>
      <c r="F306" s="516"/>
      <c r="L306" s="516"/>
    </row>
    <row r="307" spans="1:12">
      <c r="A307" s="516"/>
      <c r="B307" s="516"/>
      <c r="C307" s="516"/>
      <c r="D307" s="516"/>
      <c r="F307" s="516"/>
      <c r="L307" s="516"/>
    </row>
    <row r="308" spans="1:12">
      <c r="A308" s="516"/>
      <c r="B308" s="516"/>
      <c r="C308" s="516"/>
      <c r="D308" s="516"/>
      <c r="F308" s="516"/>
      <c r="L308" s="516"/>
    </row>
    <row r="309" spans="1:12">
      <c r="A309" s="516"/>
      <c r="B309" s="516"/>
      <c r="C309" s="516"/>
      <c r="D309" s="516"/>
      <c r="F309" s="516"/>
      <c r="L309" s="516"/>
    </row>
    <row r="310" spans="1:12">
      <c r="A310" s="516"/>
      <c r="B310" s="516"/>
      <c r="C310" s="516"/>
      <c r="D310" s="516"/>
      <c r="F310" s="516"/>
      <c r="L310" s="516"/>
    </row>
    <row r="311" spans="1:12">
      <c r="A311" s="516"/>
      <c r="B311" s="516"/>
      <c r="C311" s="516"/>
      <c r="D311" s="516"/>
      <c r="F311" s="516"/>
      <c r="L311" s="516"/>
    </row>
    <row r="312" spans="1:12">
      <c r="A312" s="516"/>
      <c r="B312" s="516"/>
      <c r="C312" s="516"/>
      <c r="D312" s="516"/>
      <c r="F312" s="516"/>
      <c r="L312" s="516"/>
    </row>
    <row r="313" spans="1:12">
      <c r="A313" s="516"/>
      <c r="B313" s="516"/>
      <c r="C313" s="516"/>
      <c r="D313" s="516"/>
      <c r="F313" s="516"/>
      <c r="L313" s="516"/>
    </row>
    <row r="314" spans="1:12">
      <c r="A314" s="516"/>
      <c r="B314" s="516"/>
      <c r="C314" s="516"/>
      <c r="D314" s="516"/>
      <c r="F314" s="516"/>
      <c r="L314" s="516"/>
    </row>
    <row r="315" spans="1:12">
      <c r="A315" s="516"/>
      <c r="B315" s="516"/>
      <c r="C315" s="516"/>
      <c r="D315" s="516"/>
      <c r="F315" s="516"/>
      <c r="L315" s="516"/>
    </row>
    <row r="316" spans="1:12">
      <c r="A316" s="516"/>
      <c r="B316" s="516"/>
      <c r="C316" s="516"/>
      <c r="D316" s="516"/>
      <c r="F316" s="516"/>
      <c r="L316" s="516"/>
    </row>
    <row r="317" spans="1:12">
      <c r="A317" s="516"/>
      <c r="B317" s="516"/>
      <c r="C317" s="516"/>
      <c r="D317" s="516"/>
      <c r="F317" s="516"/>
      <c r="L317" s="516"/>
    </row>
    <row r="318" spans="1:12">
      <c r="A318" s="516"/>
      <c r="B318" s="516"/>
      <c r="C318" s="516"/>
      <c r="D318" s="516"/>
      <c r="F318" s="516"/>
      <c r="L318" s="516"/>
    </row>
    <row r="319" spans="1:12">
      <c r="A319" s="516"/>
      <c r="B319" s="516"/>
      <c r="C319" s="516"/>
      <c r="D319" s="516"/>
      <c r="F319" s="516"/>
      <c r="L319" s="516"/>
    </row>
    <row r="320" spans="1:12">
      <c r="A320" s="516"/>
      <c r="B320" s="516"/>
      <c r="C320" s="516"/>
      <c r="D320" s="516"/>
      <c r="F320" s="516"/>
      <c r="L320" s="516"/>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topLeftCell="A19" workbookViewId="0">
      <selection activeCell="C2" sqref="C2"/>
    </sheetView>
  </sheetViews>
  <sheetFormatPr defaultRowHeight="15"/>
  <cols>
    <col min="1" max="1" width="18.7109375" style="91" customWidth="1"/>
    <col min="2" max="2" width="9.7109375" style="91" customWidth="1"/>
    <col min="3" max="3" width="8.7109375" style="91" customWidth="1"/>
    <col min="4" max="4" width="10.7109375" style="91" customWidth="1"/>
    <col min="5" max="5" width="6.7109375" style="91" customWidth="1"/>
    <col min="6" max="6" width="8.28515625" style="91" customWidth="1"/>
    <col min="7" max="7" width="6.7109375" style="91" customWidth="1"/>
    <col min="8" max="8" width="9.28515625" style="91" customWidth="1"/>
    <col min="9" max="9" width="10.7109375" style="91" customWidth="1"/>
    <col min="10" max="16384" width="9.140625" style="91"/>
  </cols>
  <sheetData>
    <row r="1" spans="1:15" s="447" customFormat="1" ht="18" customHeight="1">
      <c r="A1" s="809" t="s">
        <v>396</v>
      </c>
      <c r="B1" s="448"/>
      <c r="C1" s="448"/>
      <c r="D1" s="448"/>
      <c r="E1" s="448"/>
    </row>
    <row r="2" spans="1:15" s="447" customFormat="1" ht="18" customHeight="1">
      <c r="A2" s="398"/>
      <c r="B2" s="448"/>
      <c r="C2" s="448"/>
      <c r="D2" s="448"/>
      <c r="E2" s="448"/>
    </row>
    <row r="3" spans="1:15" s="392" customFormat="1" ht="18" customHeight="1">
      <c r="A3" s="391"/>
      <c r="B3" s="391"/>
      <c r="C3" s="391"/>
      <c r="D3" s="391"/>
      <c r="E3" s="391"/>
      <c r="F3" s="390"/>
      <c r="G3" s="390"/>
      <c r="H3" s="1021" t="s">
        <v>93</v>
      </c>
      <c r="I3" s="1021"/>
    </row>
    <row r="4" spans="1:15" s="392" customFormat="1" ht="18" customHeight="1">
      <c r="A4" s="389"/>
      <c r="B4" s="743" t="s">
        <v>106</v>
      </c>
      <c r="C4" s="744" t="s">
        <v>105</v>
      </c>
      <c r="D4" s="744" t="s">
        <v>104</v>
      </c>
      <c r="E4" s="744" t="s">
        <v>103</v>
      </c>
      <c r="F4" s="744" t="s">
        <v>102</v>
      </c>
      <c r="G4" s="744" t="s">
        <v>101</v>
      </c>
      <c r="H4" s="744" t="s">
        <v>100</v>
      </c>
      <c r="I4" s="744" t="s">
        <v>99</v>
      </c>
    </row>
    <row r="5" spans="1:15" s="392" customFormat="1" ht="22.5" customHeight="1">
      <c r="A5" s="537" t="s">
        <v>58</v>
      </c>
      <c r="B5" s="515"/>
      <c r="C5" s="515"/>
      <c r="D5" s="515"/>
      <c r="E5" s="515"/>
      <c r="F5" s="656"/>
      <c r="G5" s="397"/>
      <c r="H5" s="397"/>
      <c r="I5" s="397"/>
    </row>
    <row r="6" spans="1:15" s="392" customFormat="1" ht="22.5" customHeight="1">
      <c r="A6" s="537">
        <v>2015</v>
      </c>
      <c r="B6" s="399">
        <v>15381.7</v>
      </c>
      <c r="C6" s="399">
        <v>134.82</v>
      </c>
      <c r="D6" s="402">
        <v>501.36</v>
      </c>
      <c r="E6" s="402">
        <v>44.2</v>
      </c>
      <c r="F6" s="436">
        <v>2.2400000000000002</v>
      </c>
      <c r="G6" s="411"/>
      <c r="H6" s="404">
        <v>1432.2</v>
      </c>
      <c r="I6" s="395">
        <v>0</v>
      </c>
    </row>
    <row r="7" spans="1:15" s="392" customFormat="1" ht="22.5" customHeight="1">
      <c r="A7" s="537">
        <v>2016</v>
      </c>
      <c r="B7" s="400">
        <v>15491.34</v>
      </c>
      <c r="C7" s="400">
        <v>286.45</v>
      </c>
      <c r="D7" s="400">
        <v>549.26</v>
      </c>
      <c r="E7" s="403">
        <v>54.2</v>
      </c>
      <c r="F7" s="436">
        <v>6.87</v>
      </c>
      <c r="G7" s="412"/>
      <c r="H7" s="410">
        <v>1542.6</v>
      </c>
      <c r="I7" s="413">
        <v>0</v>
      </c>
    </row>
    <row r="8" spans="1:15" s="392" customFormat="1" ht="22.5" customHeight="1">
      <c r="A8" s="537">
        <v>2017</v>
      </c>
      <c r="B8" s="401">
        <v>15601.8</v>
      </c>
      <c r="C8" s="396">
        <v>219.52</v>
      </c>
      <c r="D8" s="396">
        <v>407.53</v>
      </c>
      <c r="E8" s="396">
        <v>60.05</v>
      </c>
      <c r="F8" s="396">
        <v>3.52</v>
      </c>
      <c r="G8" s="396"/>
      <c r="H8" s="401">
        <v>1445.09</v>
      </c>
      <c r="I8" s="396">
        <v>4</v>
      </c>
    </row>
    <row r="9" spans="1:15" s="656" customFormat="1" ht="22.5" customHeight="1">
      <c r="A9" s="537">
        <v>2018</v>
      </c>
      <c r="B9" s="401">
        <v>15701.809999999998</v>
      </c>
      <c r="C9" s="396">
        <v>188.45</v>
      </c>
      <c r="D9" s="396">
        <v>463.59</v>
      </c>
      <c r="E9" s="396">
        <v>51</v>
      </c>
      <c r="F9" s="396">
        <v>4.3900000000000006</v>
      </c>
      <c r="G9" s="396"/>
      <c r="H9" s="401">
        <v>1172.32</v>
      </c>
      <c r="I9" s="396">
        <v>2</v>
      </c>
    </row>
    <row r="10" spans="1:15" s="392" customFormat="1" ht="18" customHeight="1">
      <c r="A10" s="537" t="s">
        <v>482</v>
      </c>
      <c r="B10" s="840">
        <v>15828.29</v>
      </c>
      <c r="C10" s="840">
        <v>333.82</v>
      </c>
      <c r="D10" s="840">
        <v>487.93</v>
      </c>
      <c r="E10" s="840">
        <v>54.4</v>
      </c>
      <c r="F10" s="840">
        <v>4.7300000000000004</v>
      </c>
      <c r="G10" s="840"/>
      <c r="H10" s="840">
        <v>1077.75</v>
      </c>
      <c r="I10" s="840">
        <v>10.220000000000001</v>
      </c>
      <c r="J10" s="395"/>
      <c r="K10" s="395"/>
      <c r="L10" s="394"/>
      <c r="M10" s="394"/>
      <c r="N10" s="394"/>
      <c r="O10" s="394"/>
    </row>
    <row r="11" spans="1:15" s="392" customFormat="1" ht="18" customHeight="1">
      <c r="A11" s="537"/>
      <c r="B11" s="494"/>
      <c r="C11" s="494"/>
      <c r="D11" s="494"/>
      <c r="E11" s="494"/>
      <c r="F11" s="493"/>
      <c r="G11" s="493"/>
      <c r="H11" s="493"/>
      <c r="I11" s="493"/>
    </row>
    <row r="12" spans="1:15" s="656" customFormat="1" ht="18" customHeight="1">
      <c r="A12" s="809" t="s">
        <v>397</v>
      </c>
      <c r="B12" s="494"/>
      <c r="C12" s="494"/>
      <c r="D12" s="494"/>
      <c r="E12" s="494"/>
      <c r="F12" s="493"/>
      <c r="G12" s="493"/>
      <c r="H12" s="493"/>
      <c r="I12" s="493"/>
    </row>
    <row r="13" spans="1:15" s="392" customFormat="1" ht="18" customHeight="1">
      <c r="A13" s="656"/>
      <c r="B13" s="393"/>
      <c r="C13" s="393"/>
      <c r="D13" s="393"/>
      <c r="E13" s="393"/>
      <c r="F13" s="393"/>
      <c r="G13" s="393"/>
      <c r="H13" s="393"/>
      <c r="I13" s="393"/>
    </row>
    <row r="14" spans="1:15" ht="18" customHeight="1">
      <c r="A14" s="391"/>
      <c r="B14" s="391"/>
      <c r="C14" s="391"/>
      <c r="D14" s="391"/>
      <c r="E14" s="391"/>
      <c r="F14" s="390"/>
      <c r="G14" s="390"/>
      <c r="H14" s="1021" t="s">
        <v>107</v>
      </c>
      <c r="I14" s="1021"/>
    </row>
    <row r="15" spans="1:15" ht="33.75" customHeight="1">
      <c r="A15" s="389"/>
      <c r="B15" s="743" t="s">
        <v>106</v>
      </c>
      <c r="C15" s="744" t="s">
        <v>105</v>
      </c>
      <c r="D15" s="744" t="s">
        <v>104</v>
      </c>
      <c r="E15" s="744" t="s">
        <v>103</v>
      </c>
      <c r="F15" s="744" t="s">
        <v>102</v>
      </c>
      <c r="G15" s="744" t="s">
        <v>101</v>
      </c>
      <c r="H15" s="744" t="s">
        <v>100</v>
      </c>
      <c r="I15" s="744" t="s">
        <v>99</v>
      </c>
    </row>
    <row r="16" spans="1:15" ht="18" customHeight="1">
      <c r="A16" s="537" t="s">
        <v>58</v>
      </c>
      <c r="B16" s="388"/>
      <c r="C16" s="388"/>
      <c r="D16" s="388"/>
      <c r="E16" s="388"/>
      <c r="F16" s="388"/>
      <c r="G16" s="388"/>
      <c r="H16" s="388"/>
      <c r="I16" s="388"/>
    </row>
    <row r="17" spans="1:9" ht="19.5" customHeight="1">
      <c r="A17" s="537">
        <v>2015</v>
      </c>
      <c r="B17" s="407">
        <v>51.335370491680123</v>
      </c>
      <c r="C17" s="407">
        <v>20.12</v>
      </c>
      <c r="D17" s="406">
        <v>61.07</v>
      </c>
      <c r="E17" s="406">
        <v>69.430000000000007</v>
      </c>
      <c r="F17" s="406">
        <v>520.5</v>
      </c>
      <c r="G17" s="406"/>
      <c r="H17" s="405">
        <v>22.87</v>
      </c>
      <c r="I17" s="406"/>
    </row>
    <row r="18" spans="1:9" ht="19.5" customHeight="1">
      <c r="A18" s="537">
        <v>2016</v>
      </c>
      <c r="B18" s="407">
        <v>51.884193491331281</v>
      </c>
      <c r="C18" s="407">
        <v>20.705648455227799</v>
      </c>
      <c r="D18" s="407">
        <v>61.48189032206929</v>
      </c>
      <c r="E18" s="406">
        <v>69.09</v>
      </c>
      <c r="F18" s="406">
        <v>520.62</v>
      </c>
      <c r="G18" s="406"/>
      <c r="H18" s="407">
        <v>22.087930000152095</v>
      </c>
      <c r="I18" s="406"/>
    </row>
    <row r="19" spans="1:9" ht="19.5" customHeight="1">
      <c r="A19" s="537">
        <v>2017</v>
      </c>
      <c r="B19" s="406">
        <v>39.86</v>
      </c>
      <c r="C19" s="406">
        <v>22.68</v>
      </c>
      <c r="D19" s="406">
        <v>62.08</v>
      </c>
      <c r="E19" s="406">
        <v>67.2</v>
      </c>
      <c r="F19" s="406">
        <v>521.20000000000005</v>
      </c>
      <c r="G19" s="406"/>
      <c r="H19" s="406">
        <v>21.62</v>
      </c>
      <c r="I19" s="406">
        <v>11.25</v>
      </c>
    </row>
    <row r="20" spans="1:9" s="388" customFormat="1" ht="19.5" customHeight="1">
      <c r="A20" s="537">
        <v>2018</v>
      </c>
      <c r="B20" s="407">
        <v>51.621025391340247</v>
      </c>
      <c r="C20" s="407">
        <v>24.513239586097111</v>
      </c>
      <c r="D20" s="407">
        <v>62.654956563340683</v>
      </c>
      <c r="E20" s="407">
        <v>67.101960784313732</v>
      </c>
      <c r="F20" s="407">
        <v>522.16400911161725</v>
      </c>
      <c r="G20" s="407"/>
      <c r="H20" s="407">
        <v>23.597946649191968</v>
      </c>
      <c r="I20" s="407">
        <v>12.850000000000001</v>
      </c>
    </row>
    <row r="21" spans="1:9" s="388" customFormat="1" ht="19.5" customHeight="1">
      <c r="A21" s="537" t="s">
        <v>482</v>
      </c>
      <c r="B21" s="407">
        <v>48.48</v>
      </c>
      <c r="C21" s="407">
        <v>25.51</v>
      </c>
      <c r="D21" s="407">
        <v>63.49</v>
      </c>
      <c r="E21" s="407">
        <v>66.540000000000006</v>
      </c>
      <c r="F21" s="407">
        <v>523.77</v>
      </c>
      <c r="G21" s="407"/>
      <c r="H21" s="407">
        <v>23.76</v>
      </c>
      <c r="I21" s="407">
        <v>12.68</v>
      </c>
    </row>
    <row r="22" spans="1:9" ht="18" customHeight="1">
      <c r="A22" s="537"/>
      <c r="B22" s="388"/>
      <c r="C22" s="388"/>
      <c r="D22" s="388"/>
      <c r="E22" s="388"/>
      <c r="F22" s="388"/>
      <c r="G22" s="388"/>
      <c r="H22" s="388"/>
      <c r="I22" s="388"/>
    </row>
    <row r="23" spans="1:9" s="388" customFormat="1" ht="18" customHeight="1">
      <c r="A23" s="809" t="s">
        <v>398</v>
      </c>
    </row>
    <row r="24" spans="1:9" ht="18" customHeight="1">
      <c r="A24" s="388"/>
      <c r="B24" s="388"/>
      <c r="C24" s="388"/>
      <c r="D24" s="388"/>
      <c r="E24" s="388"/>
      <c r="F24" s="388"/>
      <c r="G24" s="388"/>
      <c r="H24" s="388"/>
      <c r="I24" s="388"/>
    </row>
    <row r="25" spans="1:9" ht="18" customHeight="1">
      <c r="A25" s="391"/>
      <c r="B25" s="391"/>
      <c r="C25" s="391"/>
      <c r="D25" s="391"/>
      <c r="E25" s="391"/>
      <c r="F25" s="390"/>
      <c r="G25" s="390"/>
      <c r="H25" s="390"/>
      <c r="I25" s="460" t="s">
        <v>98</v>
      </c>
    </row>
    <row r="26" spans="1:9" ht="31.5" customHeight="1">
      <c r="A26" s="389"/>
      <c r="B26" s="743" t="s">
        <v>106</v>
      </c>
      <c r="C26" s="744" t="s">
        <v>105</v>
      </c>
      <c r="D26" s="744" t="s">
        <v>104</v>
      </c>
      <c r="E26" s="744" t="s">
        <v>103</v>
      </c>
      <c r="F26" s="744" t="s">
        <v>102</v>
      </c>
      <c r="G26" s="744" t="s">
        <v>101</v>
      </c>
      <c r="H26" s="744" t="s">
        <v>100</v>
      </c>
      <c r="I26" s="744" t="s">
        <v>99</v>
      </c>
    </row>
    <row r="27" spans="1:9" ht="18" customHeight="1">
      <c r="A27" s="537" t="s">
        <v>58</v>
      </c>
      <c r="B27" s="388"/>
      <c r="C27" s="388"/>
      <c r="D27" s="388"/>
      <c r="E27" s="388"/>
      <c r="F27" s="388"/>
      <c r="G27" s="388"/>
      <c r="H27" s="388"/>
      <c r="I27" s="388"/>
    </row>
    <row r="28" spans="1:9" ht="30" customHeight="1">
      <c r="A28" s="537">
        <v>2015</v>
      </c>
      <c r="B28" s="405">
        <v>78962.526829187613</v>
      </c>
      <c r="C28" s="407">
        <v>267.17500000000007</v>
      </c>
      <c r="D28" s="408">
        <v>3111.56</v>
      </c>
      <c r="E28" s="405">
        <v>306.91000000000003</v>
      </c>
      <c r="F28" s="406">
        <v>116.59</v>
      </c>
      <c r="G28" s="406"/>
      <c r="H28" s="409">
        <v>3299.72</v>
      </c>
      <c r="I28" s="406"/>
    </row>
    <row r="29" spans="1:9" ht="30" customHeight="1">
      <c r="A29" s="537">
        <v>2016</v>
      </c>
      <c r="B29" s="405">
        <v>80375.568199999994</v>
      </c>
      <c r="C29" s="407">
        <v>593.11329999999998</v>
      </c>
      <c r="D29" s="407">
        <v>3376.9543078299798</v>
      </c>
      <c r="E29" s="406">
        <v>374.45</v>
      </c>
      <c r="F29" s="406">
        <v>357.66</v>
      </c>
      <c r="G29" s="406"/>
      <c r="H29" s="408">
        <v>3407.2840818234622</v>
      </c>
      <c r="I29" s="406"/>
    </row>
    <row r="30" spans="1:9" ht="30" customHeight="1">
      <c r="A30" s="537">
        <v>2017</v>
      </c>
      <c r="B30" s="406">
        <v>62187.99</v>
      </c>
      <c r="C30" s="406">
        <v>497.88</v>
      </c>
      <c r="D30" s="406">
        <v>2530.11</v>
      </c>
      <c r="E30" s="406">
        <v>403.51</v>
      </c>
      <c r="F30" s="406">
        <v>183.46</v>
      </c>
      <c r="G30" s="406"/>
      <c r="H30" s="406">
        <v>3124.28</v>
      </c>
      <c r="I30" s="406">
        <v>4.5</v>
      </c>
    </row>
    <row r="31" spans="1:9" s="388" customFormat="1" ht="27" customHeight="1">
      <c r="A31" s="537">
        <v>2018</v>
      </c>
      <c r="B31" s="407">
        <v>81054.353270000007</v>
      </c>
      <c r="C31" s="407">
        <v>461.952</v>
      </c>
      <c r="D31" s="407">
        <v>2904.6211313199105</v>
      </c>
      <c r="E31" s="407">
        <v>342.22</v>
      </c>
      <c r="F31" s="407">
        <v>229.23000000000002</v>
      </c>
      <c r="G31" s="407"/>
      <c r="H31" s="407">
        <v>2766.4344815780728</v>
      </c>
      <c r="I31" s="407">
        <v>2.5700000000000003</v>
      </c>
    </row>
    <row r="32" spans="1:9" ht="27.75" customHeight="1">
      <c r="A32" s="537" t="s">
        <v>482</v>
      </c>
      <c r="B32" s="388">
        <v>76166.41</v>
      </c>
      <c r="C32" s="388">
        <v>851.71</v>
      </c>
      <c r="D32" s="388">
        <v>3097.77</v>
      </c>
      <c r="E32" s="388">
        <v>363.61</v>
      </c>
      <c r="F32" s="388">
        <v>247.74</v>
      </c>
      <c r="G32" s="388"/>
      <c r="H32" s="388">
        <v>2560.64</v>
      </c>
      <c r="I32" s="388">
        <v>12.93</v>
      </c>
    </row>
    <row r="33" spans="1:9" ht="18" customHeight="1">
      <c r="A33" s="388"/>
      <c r="B33" s="388"/>
      <c r="C33" s="388"/>
      <c r="D33" s="388"/>
      <c r="E33" s="388"/>
      <c r="F33" s="388"/>
      <c r="G33" s="388"/>
      <c r="H33" s="388"/>
      <c r="I33" s="388"/>
    </row>
    <row r="34" spans="1:9">
      <c r="A34" s="388"/>
      <c r="B34" s="388"/>
      <c r="C34" s="388"/>
      <c r="D34" s="388"/>
      <c r="E34" s="388"/>
      <c r="F34" s="388"/>
      <c r="G34" s="388"/>
      <c r="H34" s="388"/>
      <c r="I34" s="388"/>
    </row>
    <row r="35" spans="1:9">
      <c r="A35" s="388"/>
      <c r="B35" s="388"/>
      <c r="C35" s="388"/>
      <c r="D35" s="388"/>
      <c r="E35" s="388"/>
      <c r="F35" s="388"/>
      <c r="G35" s="388"/>
      <c r="H35" s="388"/>
      <c r="I35" s="388"/>
    </row>
    <row r="36" spans="1:9">
      <c r="A36" s="388"/>
      <c r="B36" s="388"/>
      <c r="C36" s="388"/>
      <c r="D36" s="388"/>
      <c r="E36" s="388"/>
      <c r="F36" s="388"/>
      <c r="G36" s="388"/>
      <c r="H36" s="388"/>
      <c r="I36" s="388"/>
    </row>
    <row r="37" spans="1:9">
      <c r="A37" s="388"/>
      <c r="B37" s="388"/>
      <c r="C37" s="388"/>
      <c r="D37" s="388"/>
      <c r="E37" s="388"/>
      <c r="F37" s="388"/>
      <c r="G37" s="388"/>
      <c r="H37" s="388"/>
      <c r="I37" s="388"/>
    </row>
    <row r="38" spans="1:9">
      <c r="A38" s="388"/>
      <c r="B38" s="388"/>
      <c r="C38" s="388"/>
      <c r="D38" s="388"/>
      <c r="E38" s="388"/>
      <c r="F38" s="388"/>
      <c r="G38" s="388"/>
      <c r="H38" s="388"/>
      <c r="I38" s="388"/>
    </row>
    <row r="39" spans="1:9">
      <c r="A39" s="388"/>
      <c r="B39" s="388"/>
      <c r="C39" s="388"/>
      <c r="D39" s="388"/>
      <c r="E39" s="388"/>
      <c r="F39" s="388"/>
      <c r="G39" s="388"/>
      <c r="H39" s="388"/>
      <c r="I39" s="388"/>
    </row>
    <row r="40" spans="1:9">
      <c r="A40" s="388"/>
      <c r="B40" s="388"/>
      <c r="C40" s="388"/>
      <c r="D40" s="388"/>
      <c r="E40" s="388"/>
      <c r="F40" s="388"/>
      <c r="G40" s="388"/>
      <c r="H40" s="388"/>
      <c r="I40" s="388"/>
    </row>
    <row r="41" spans="1:9">
      <c r="A41" s="388"/>
      <c r="B41" s="388"/>
      <c r="C41" s="388"/>
      <c r="D41" s="388"/>
      <c r="E41" s="388"/>
      <c r="F41" s="388"/>
      <c r="G41" s="388"/>
      <c r="H41" s="388"/>
      <c r="I41" s="388"/>
    </row>
    <row r="42" spans="1:9">
      <c r="A42" s="388"/>
      <c r="B42" s="388"/>
      <c r="C42" s="388"/>
      <c r="D42" s="388"/>
      <c r="E42" s="388"/>
      <c r="F42" s="388"/>
      <c r="G42" s="388"/>
      <c r="H42" s="388"/>
      <c r="I42" s="388"/>
    </row>
    <row r="43" spans="1:9">
      <c r="A43" s="388"/>
      <c r="B43" s="388"/>
      <c r="C43" s="388"/>
      <c r="D43" s="388"/>
      <c r="E43" s="388"/>
      <c r="F43" s="388"/>
      <c r="G43" s="388"/>
      <c r="H43" s="388"/>
      <c r="I43" s="388"/>
    </row>
    <row r="44" spans="1:9">
      <c r="A44" s="388"/>
      <c r="B44" s="388"/>
      <c r="C44" s="388"/>
      <c r="D44" s="388"/>
      <c r="E44" s="388"/>
      <c r="F44" s="388"/>
      <c r="G44" s="388"/>
      <c r="H44" s="388"/>
      <c r="I44" s="388"/>
    </row>
    <row r="45" spans="1:9">
      <c r="A45" s="388"/>
      <c r="B45" s="388"/>
      <c r="C45" s="388"/>
      <c r="D45" s="388"/>
      <c r="E45" s="388"/>
      <c r="F45" s="388"/>
      <c r="G45" s="388"/>
      <c r="H45" s="388"/>
      <c r="I45" s="388"/>
    </row>
    <row r="46" spans="1:9">
      <c r="A46" s="388"/>
      <c r="B46" s="388"/>
      <c r="C46" s="388"/>
      <c r="D46" s="388"/>
      <c r="E46" s="388"/>
      <c r="F46" s="388"/>
      <c r="G46" s="388"/>
      <c r="H46" s="388"/>
      <c r="I46" s="388"/>
    </row>
    <row r="47" spans="1:9">
      <c r="A47" s="388"/>
      <c r="B47" s="388"/>
      <c r="C47" s="388"/>
      <c r="D47" s="388"/>
      <c r="E47" s="388"/>
      <c r="F47" s="388"/>
      <c r="G47" s="388"/>
      <c r="H47" s="388"/>
      <c r="I47" s="388"/>
    </row>
    <row r="48" spans="1:9">
      <c r="A48" s="388"/>
      <c r="B48" s="388"/>
      <c r="C48" s="388"/>
      <c r="D48" s="388"/>
      <c r="E48" s="388"/>
      <c r="F48" s="388"/>
      <c r="G48" s="388"/>
      <c r="H48" s="388"/>
      <c r="I48" s="388"/>
    </row>
    <row r="49" spans="1:9">
      <c r="A49" s="388"/>
      <c r="B49" s="388"/>
      <c r="C49" s="388"/>
      <c r="D49" s="388"/>
      <c r="E49" s="388"/>
      <c r="F49" s="388"/>
      <c r="G49" s="388"/>
      <c r="H49" s="388"/>
      <c r="I49" s="388"/>
    </row>
    <row r="50" spans="1:9">
      <c r="A50" s="388"/>
      <c r="B50" s="388"/>
      <c r="C50" s="388"/>
      <c r="D50" s="388"/>
      <c r="E50" s="388"/>
      <c r="F50" s="388"/>
      <c r="G50" s="388"/>
      <c r="H50" s="388"/>
      <c r="I50" s="388"/>
    </row>
    <row r="51" spans="1:9">
      <c r="A51" s="388"/>
      <c r="B51" s="388"/>
      <c r="C51" s="388"/>
      <c r="D51" s="388"/>
      <c r="E51" s="388"/>
      <c r="F51" s="388"/>
      <c r="G51" s="388"/>
      <c r="H51" s="388"/>
      <c r="I51" s="388"/>
    </row>
    <row r="52" spans="1:9">
      <c r="A52" s="388"/>
      <c r="B52" s="388"/>
      <c r="C52" s="388"/>
      <c r="D52" s="388"/>
      <c r="E52" s="388"/>
      <c r="F52" s="388"/>
      <c r="G52" s="388"/>
      <c r="H52" s="388"/>
      <c r="I52" s="388"/>
    </row>
    <row r="53" spans="1:9">
      <c r="A53" s="388"/>
      <c r="B53" s="388"/>
      <c r="C53" s="388"/>
      <c r="D53" s="388"/>
      <c r="E53" s="388"/>
      <c r="F53" s="388"/>
      <c r="G53" s="388"/>
      <c r="H53" s="388"/>
      <c r="I53" s="388"/>
    </row>
    <row r="54" spans="1:9">
      <c r="A54" s="388"/>
      <c r="B54" s="388"/>
      <c r="C54" s="388"/>
      <c r="D54" s="388"/>
      <c r="E54" s="388"/>
      <c r="F54" s="388"/>
      <c r="G54" s="388"/>
      <c r="H54" s="388"/>
      <c r="I54" s="388"/>
    </row>
    <row r="55" spans="1:9">
      <c r="A55" s="388"/>
      <c r="B55" s="388"/>
      <c r="C55" s="388"/>
      <c r="D55" s="388"/>
      <c r="E55" s="388"/>
      <c r="F55" s="388"/>
      <c r="G55" s="388"/>
      <c r="H55" s="388"/>
      <c r="I55" s="388"/>
    </row>
    <row r="56" spans="1:9">
      <c r="A56" s="388"/>
      <c r="B56" s="388"/>
      <c r="C56" s="388"/>
      <c r="D56" s="388"/>
      <c r="E56" s="388"/>
      <c r="F56" s="388"/>
      <c r="G56" s="388"/>
      <c r="H56" s="388"/>
      <c r="I56" s="388"/>
    </row>
    <row r="57" spans="1:9">
      <c r="A57" s="388"/>
      <c r="B57" s="388"/>
      <c r="C57" s="388"/>
      <c r="D57" s="388"/>
      <c r="E57" s="388"/>
      <c r="F57" s="388"/>
      <c r="G57" s="388"/>
      <c r="H57" s="388"/>
      <c r="I57" s="388"/>
    </row>
    <row r="58" spans="1:9">
      <c r="A58" s="388"/>
      <c r="B58" s="388"/>
      <c r="C58" s="388"/>
      <c r="D58" s="388"/>
      <c r="E58" s="388"/>
      <c r="F58" s="388"/>
      <c r="G58" s="388"/>
      <c r="H58" s="388"/>
      <c r="I58" s="388"/>
    </row>
    <row r="59" spans="1:9">
      <c r="A59" s="388"/>
      <c r="B59" s="388"/>
      <c r="C59" s="388"/>
      <c r="D59" s="388"/>
      <c r="E59" s="388"/>
      <c r="F59" s="388"/>
      <c r="G59" s="388"/>
      <c r="H59" s="388"/>
      <c r="I59" s="388"/>
    </row>
    <row r="60" spans="1:9">
      <c r="A60" s="388"/>
      <c r="B60" s="388"/>
      <c r="C60" s="388"/>
      <c r="D60" s="388"/>
      <c r="E60" s="388"/>
      <c r="F60" s="388"/>
      <c r="G60" s="388"/>
      <c r="H60" s="388"/>
      <c r="I60" s="388"/>
    </row>
    <row r="61" spans="1:9">
      <c r="A61" s="388"/>
      <c r="B61" s="388"/>
      <c r="C61" s="388"/>
      <c r="D61" s="388"/>
      <c r="E61" s="388"/>
      <c r="F61" s="388"/>
      <c r="G61" s="388"/>
      <c r="H61" s="388"/>
      <c r="I61" s="388"/>
    </row>
    <row r="62" spans="1:9">
      <c r="A62" s="388"/>
      <c r="B62" s="388"/>
      <c r="C62" s="388"/>
      <c r="D62" s="388"/>
      <c r="E62" s="388"/>
      <c r="F62" s="388"/>
      <c r="G62" s="388"/>
      <c r="H62" s="388"/>
      <c r="I62" s="388"/>
    </row>
    <row r="63" spans="1:9">
      <c r="A63" s="388"/>
      <c r="B63" s="388"/>
      <c r="C63" s="388"/>
      <c r="D63" s="388"/>
      <c r="E63" s="388"/>
      <c r="F63" s="388"/>
      <c r="G63" s="388"/>
      <c r="H63" s="388"/>
      <c r="I63" s="388"/>
    </row>
    <row r="64" spans="1:9">
      <c r="A64" s="388"/>
      <c r="B64" s="388"/>
      <c r="C64" s="388"/>
      <c r="D64" s="388"/>
      <c r="E64" s="388"/>
      <c r="F64" s="388"/>
      <c r="G64" s="388"/>
      <c r="H64" s="388"/>
      <c r="I64" s="388"/>
    </row>
    <row r="65" spans="1:9">
      <c r="A65" s="388"/>
      <c r="B65" s="388"/>
      <c r="C65" s="388"/>
      <c r="D65" s="388"/>
      <c r="E65" s="388"/>
      <c r="F65" s="388"/>
      <c r="G65" s="388"/>
      <c r="H65" s="388"/>
      <c r="I65" s="388"/>
    </row>
    <row r="66" spans="1:9">
      <c r="A66" s="388"/>
      <c r="B66" s="388"/>
      <c r="C66" s="388"/>
      <c r="D66" s="388"/>
      <c r="E66" s="388"/>
      <c r="F66" s="388"/>
      <c r="G66" s="388"/>
      <c r="H66" s="388"/>
      <c r="I66" s="388"/>
    </row>
    <row r="67" spans="1:9">
      <c r="A67" s="388"/>
      <c r="B67" s="388"/>
      <c r="C67" s="388"/>
      <c r="D67" s="388"/>
      <c r="E67" s="388"/>
      <c r="F67" s="388"/>
      <c r="G67" s="388"/>
      <c r="H67" s="388"/>
      <c r="I67" s="388"/>
    </row>
    <row r="68" spans="1:9">
      <c r="A68" s="388"/>
      <c r="B68" s="388"/>
      <c r="C68" s="388"/>
      <c r="D68" s="388"/>
      <c r="E68" s="388"/>
      <c r="F68" s="388"/>
      <c r="G68" s="388"/>
      <c r="H68" s="388"/>
      <c r="I68" s="388"/>
    </row>
    <row r="69" spans="1:9">
      <c r="A69" s="388"/>
      <c r="B69" s="388"/>
      <c r="C69" s="388"/>
      <c r="D69" s="388"/>
      <c r="E69" s="388"/>
      <c r="F69" s="388"/>
      <c r="G69" s="388"/>
      <c r="H69" s="388"/>
      <c r="I69" s="388"/>
    </row>
    <row r="70" spans="1:9">
      <c r="A70" s="388"/>
      <c r="B70" s="388"/>
      <c r="C70" s="388"/>
      <c r="D70" s="388"/>
      <c r="E70" s="388"/>
      <c r="F70" s="388"/>
      <c r="G70" s="388"/>
      <c r="H70" s="388"/>
      <c r="I70" s="388"/>
    </row>
    <row r="71" spans="1:9">
      <c r="A71" s="388"/>
      <c r="B71" s="388"/>
      <c r="C71" s="388"/>
      <c r="D71" s="388"/>
      <c r="E71" s="388"/>
      <c r="F71" s="388"/>
      <c r="G71" s="388"/>
      <c r="H71" s="388"/>
      <c r="I71" s="388"/>
    </row>
    <row r="72" spans="1:9">
      <c r="A72" s="388"/>
      <c r="B72" s="388"/>
      <c r="C72" s="388"/>
      <c r="D72" s="388"/>
      <c r="E72" s="388"/>
      <c r="F72" s="388"/>
      <c r="G72" s="388"/>
      <c r="H72" s="388"/>
      <c r="I72" s="388"/>
    </row>
    <row r="73" spans="1:9">
      <c r="A73" s="388"/>
      <c r="B73" s="388"/>
      <c r="C73" s="388"/>
      <c r="D73" s="388"/>
      <c r="E73" s="388"/>
      <c r="F73" s="388"/>
      <c r="G73" s="388"/>
      <c r="H73" s="388"/>
      <c r="I73" s="388"/>
    </row>
    <row r="74" spans="1:9">
      <c r="A74" s="388"/>
      <c r="B74" s="388"/>
      <c r="C74" s="388"/>
      <c r="D74" s="388"/>
      <c r="E74" s="388"/>
      <c r="F74" s="388"/>
      <c r="G74" s="388"/>
      <c r="H74" s="388"/>
      <c r="I74" s="388"/>
    </row>
    <row r="75" spans="1:9">
      <c r="A75" s="388"/>
      <c r="B75" s="388"/>
      <c r="C75" s="388"/>
      <c r="D75" s="388"/>
      <c r="E75" s="388"/>
      <c r="F75" s="388"/>
      <c r="G75" s="388"/>
      <c r="H75" s="388"/>
      <c r="I75" s="388"/>
    </row>
    <row r="76" spans="1:9">
      <c r="A76" s="388"/>
      <c r="B76" s="388"/>
      <c r="C76" s="388"/>
      <c r="D76" s="388"/>
      <c r="E76" s="388"/>
      <c r="F76" s="388"/>
      <c r="G76" s="388"/>
      <c r="H76" s="388"/>
      <c r="I76" s="388"/>
    </row>
    <row r="77" spans="1:9">
      <c r="A77" s="388"/>
      <c r="B77" s="388"/>
      <c r="C77" s="388"/>
      <c r="D77" s="388"/>
      <c r="E77" s="388"/>
      <c r="F77" s="388"/>
      <c r="G77" s="388"/>
      <c r="H77" s="388"/>
      <c r="I77" s="388"/>
    </row>
    <row r="78" spans="1:9">
      <c r="A78" s="388"/>
      <c r="B78" s="388"/>
      <c r="C78" s="388"/>
      <c r="D78" s="388"/>
      <c r="E78" s="388"/>
      <c r="F78" s="388"/>
      <c r="G78" s="388"/>
      <c r="H78" s="388"/>
      <c r="I78" s="388"/>
    </row>
    <row r="79" spans="1:9">
      <c r="A79" s="388"/>
      <c r="B79" s="388"/>
      <c r="C79" s="388"/>
      <c r="D79" s="388"/>
      <c r="E79" s="388"/>
      <c r="F79" s="388"/>
      <c r="G79" s="388"/>
      <c r="H79" s="388"/>
      <c r="I79" s="388"/>
    </row>
    <row r="80" spans="1:9">
      <c r="A80" s="388"/>
      <c r="B80" s="388"/>
      <c r="C80" s="388"/>
      <c r="D80" s="388"/>
      <c r="E80" s="388"/>
      <c r="F80" s="388"/>
      <c r="G80" s="388"/>
      <c r="H80" s="388"/>
      <c r="I80" s="388"/>
    </row>
    <row r="81" spans="1:9">
      <c r="A81" s="388"/>
      <c r="B81" s="388"/>
      <c r="C81" s="388"/>
      <c r="D81" s="388"/>
      <c r="E81" s="388"/>
      <c r="F81" s="388"/>
      <c r="G81" s="388"/>
      <c r="H81" s="388"/>
      <c r="I81" s="388"/>
    </row>
    <row r="82" spans="1:9">
      <c r="A82" s="388"/>
      <c r="B82" s="388"/>
      <c r="C82" s="388"/>
      <c r="D82" s="388"/>
      <c r="E82" s="388"/>
      <c r="F82" s="388"/>
      <c r="G82" s="388"/>
      <c r="H82" s="388"/>
      <c r="I82" s="388"/>
    </row>
    <row r="83" spans="1:9">
      <c r="A83" s="388"/>
      <c r="B83" s="388"/>
      <c r="C83" s="388"/>
      <c r="D83" s="388"/>
      <c r="E83" s="388"/>
      <c r="F83" s="388"/>
      <c r="G83" s="388"/>
      <c r="H83" s="388"/>
      <c r="I83" s="388"/>
    </row>
    <row r="84" spans="1:9">
      <c r="A84" s="388"/>
      <c r="B84" s="388"/>
      <c r="C84" s="388"/>
      <c r="D84" s="388"/>
      <c r="E84" s="388"/>
      <c r="F84" s="388"/>
      <c r="G84" s="388"/>
      <c r="H84" s="388"/>
      <c r="I84" s="388"/>
    </row>
    <row r="85" spans="1:9">
      <c r="A85" s="388"/>
      <c r="B85" s="388"/>
      <c r="C85" s="388"/>
      <c r="D85" s="388"/>
      <c r="E85" s="388"/>
      <c r="F85" s="388"/>
      <c r="G85" s="388"/>
      <c r="H85" s="388"/>
      <c r="I85" s="388"/>
    </row>
    <row r="86" spans="1:9">
      <c r="A86" s="388"/>
      <c r="B86" s="388"/>
      <c r="C86" s="388"/>
      <c r="D86" s="388"/>
      <c r="E86" s="388"/>
      <c r="F86" s="388"/>
      <c r="G86" s="388"/>
      <c r="H86" s="388"/>
      <c r="I86" s="388"/>
    </row>
    <row r="87" spans="1:9">
      <c r="A87" s="388"/>
      <c r="B87" s="388"/>
      <c r="C87" s="388"/>
      <c r="D87" s="388"/>
      <c r="E87" s="388"/>
      <c r="F87" s="388"/>
      <c r="G87" s="388"/>
      <c r="H87" s="388"/>
      <c r="I87" s="388"/>
    </row>
    <row r="88" spans="1:9">
      <c r="A88" s="388"/>
      <c r="B88" s="388"/>
      <c r="C88" s="388"/>
      <c r="D88" s="388"/>
      <c r="E88" s="388"/>
      <c r="F88" s="388"/>
      <c r="G88" s="388"/>
      <c r="H88" s="388"/>
      <c r="I88" s="388"/>
    </row>
    <row r="89" spans="1:9">
      <c r="A89" s="388"/>
      <c r="B89" s="388"/>
      <c r="C89" s="388"/>
      <c r="D89" s="388"/>
      <c r="E89" s="388"/>
      <c r="F89" s="388"/>
      <c r="G89" s="388"/>
      <c r="H89" s="388"/>
      <c r="I89" s="388"/>
    </row>
    <row r="90" spans="1:9">
      <c r="A90" s="388"/>
      <c r="B90" s="388"/>
      <c r="C90" s="388"/>
      <c r="D90" s="388"/>
      <c r="E90" s="388"/>
      <c r="F90" s="388"/>
      <c r="G90" s="388"/>
      <c r="H90" s="388"/>
      <c r="I90" s="388"/>
    </row>
    <row r="91" spans="1:9">
      <c r="A91" s="388"/>
      <c r="B91" s="388"/>
      <c r="C91" s="388"/>
      <c r="D91" s="388"/>
      <c r="E91" s="388"/>
      <c r="F91" s="388"/>
      <c r="G91" s="388"/>
      <c r="H91" s="388"/>
      <c r="I91" s="388"/>
    </row>
    <row r="92" spans="1:9">
      <c r="A92" s="388"/>
      <c r="B92" s="388"/>
      <c r="C92" s="388"/>
      <c r="D92" s="388"/>
      <c r="E92" s="388"/>
      <c r="F92" s="388"/>
      <c r="G92" s="388"/>
      <c r="H92" s="388"/>
      <c r="I92" s="388"/>
    </row>
    <row r="93" spans="1:9">
      <c r="A93" s="388"/>
      <c r="B93" s="388"/>
      <c r="C93" s="388"/>
      <c r="D93" s="388"/>
      <c r="E93" s="388"/>
      <c r="F93" s="388"/>
      <c r="G93" s="388"/>
      <c r="H93" s="388"/>
      <c r="I93" s="388"/>
    </row>
    <row r="94" spans="1:9">
      <c r="A94" s="388"/>
      <c r="B94" s="388"/>
      <c r="C94" s="388"/>
      <c r="D94" s="388"/>
      <c r="E94" s="388"/>
      <c r="F94" s="388"/>
      <c r="G94" s="388"/>
      <c r="H94" s="388"/>
      <c r="I94" s="388"/>
    </row>
    <row r="95" spans="1:9">
      <c r="A95" s="388"/>
      <c r="B95" s="388"/>
      <c r="C95" s="388"/>
      <c r="D95" s="388"/>
      <c r="E95" s="388"/>
      <c r="F95" s="388"/>
      <c r="G95" s="388"/>
      <c r="H95" s="388"/>
      <c r="I95" s="388"/>
    </row>
    <row r="96" spans="1:9">
      <c r="A96" s="388"/>
      <c r="B96" s="388"/>
      <c r="C96" s="388"/>
      <c r="D96" s="388"/>
      <c r="E96" s="388"/>
      <c r="F96" s="388"/>
      <c r="G96" s="388"/>
      <c r="H96" s="388"/>
      <c r="I96" s="388"/>
    </row>
    <row r="97" spans="1:9">
      <c r="A97" s="388"/>
      <c r="B97" s="388"/>
      <c r="C97" s="388"/>
      <c r="D97" s="388"/>
      <c r="E97" s="388"/>
      <c r="F97" s="388"/>
      <c r="G97" s="388"/>
      <c r="H97" s="388"/>
      <c r="I97" s="388"/>
    </row>
    <row r="98" spans="1:9">
      <c r="A98" s="388"/>
      <c r="B98" s="388"/>
      <c r="C98" s="388"/>
      <c r="D98" s="388"/>
      <c r="E98" s="388"/>
      <c r="F98" s="388"/>
      <c r="G98" s="388"/>
      <c r="H98" s="388"/>
      <c r="I98" s="388"/>
    </row>
    <row r="99" spans="1:9">
      <c r="A99" s="388"/>
      <c r="B99" s="388"/>
      <c r="C99" s="388"/>
      <c r="D99" s="388"/>
      <c r="E99" s="388"/>
      <c r="F99" s="388"/>
      <c r="G99" s="388"/>
      <c r="H99" s="388"/>
      <c r="I99" s="388"/>
    </row>
    <row r="100" spans="1:9">
      <c r="A100" s="388"/>
      <c r="B100" s="388"/>
      <c r="C100" s="388"/>
      <c r="D100" s="388"/>
      <c r="E100" s="388"/>
      <c r="F100" s="388"/>
      <c r="G100" s="388"/>
      <c r="H100" s="388"/>
      <c r="I100" s="388"/>
    </row>
    <row r="101" spans="1:9">
      <c r="A101" s="388"/>
      <c r="B101" s="388"/>
      <c r="C101" s="388"/>
      <c r="D101" s="388"/>
      <c r="E101" s="388"/>
      <c r="F101" s="388"/>
      <c r="G101" s="388"/>
      <c r="H101" s="388"/>
      <c r="I101" s="388"/>
    </row>
    <row r="102" spans="1:9">
      <c r="A102" s="388"/>
      <c r="B102" s="388"/>
      <c r="C102" s="388"/>
      <c r="D102" s="388"/>
      <c r="E102" s="388"/>
      <c r="F102" s="388"/>
      <c r="G102" s="388"/>
      <c r="H102" s="388"/>
      <c r="I102" s="388"/>
    </row>
    <row r="103" spans="1:9">
      <c r="A103" s="388"/>
      <c r="B103" s="388"/>
      <c r="C103" s="388"/>
      <c r="D103" s="388"/>
      <c r="E103" s="388"/>
      <c r="F103" s="388"/>
      <c r="G103" s="388"/>
      <c r="H103" s="388"/>
      <c r="I103" s="388"/>
    </row>
    <row r="104" spans="1:9">
      <c r="A104" s="388"/>
      <c r="B104" s="388"/>
      <c r="C104" s="388"/>
      <c r="D104" s="388"/>
      <c r="E104" s="388"/>
      <c r="F104" s="388"/>
      <c r="G104" s="388"/>
      <c r="H104" s="388"/>
      <c r="I104" s="388"/>
    </row>
    <row r="105" spans="1:9">
      <c r="A105" s="388"/>
      <c r="B105" s="388"/>
      <c r="C105" s="388"/>
      <c r="D105" s="388"/>
      <c r="E105" s="388"/>
      <c r="F105" s="388"/>
      <c r="G105" s="388"/>
      <c r="H105" s="388"/>
      <c r="I105" s="388"/>
    </row>
    <row r="106" spans="1:9">
      <c r="A106" s="388"/>
      <c r="B106" s="388"/>
      <c r="C106" s="388"/>
      <c r="D106" s="388"/>
      <c r="E106" s="388"/>
      <c r="F106" s="388"/>
      <c r="G106" s="388"/>
      <c r="H106" s="388"/>
      <c r="I106" s="388"/>
    </row>
    <row r="107" spans="1:9">
      <c r="A107" s="388"/>
      <c r="B107" s="388"/>
      <c r="C107" s="388"/>
      <c r="D107" s="388"/>
      <c r="E107" s="388"/>
      <c r="F107" s="388"/>
      <c r="G107" s="388"/>
      <c r="H107" s="388"/>
      <c r="I107" s="388"/>
    </row>
    <row r="108" spans="1:9">
      <c r="A108" s="388"/>
      <c r="B108" s="388"/>
      <c r="C108" s="388"/>
      <c r="D108" s="388"/>
      <c r="E108" s="388"/>
      <c r="F108" s="388"/>
      <c r="G108" s="388"/>
      <c r="H108" s="388"/>
      <c r="I108" s="388"/>
    </row>
    <row r="109" spans="1:9">
      <c r="A109" s="388"/>
      <c r="B109" s="388"/>
      <c r="C109" s="388"/>
      <c r="D109" s="388"/>
      <c r="E109" s="388"/>
      <c r="F109" s="388"/>
      <c r="G109" s="388"/>
      <c r="H109" s="388"/>
      <c r="I109" s="388"/>
    </row>
    <row r="110" spans="1:9">
      <c r="A110" s="388"/>
      <c r="B110" s="388"/>
      <c r="C110" s="388"/>
      <c r="D110" s="388"/>
      <c r="E110" s="388"/>
      <c r="F110" s="388"/>
      <c r="G110" s="388"/>
      <c r="H110" s="388"/>
      <c r="I110" s="388"/>
    </row>
    <row r="111" spans="1:9">
      <c r="A111" s="388"/>
      <c r="B111" s="388"/>
      <c r="C111" s="388"/>
      <c r="D111" s="388"/>
      <c r="E111" s="388"/>
      <c r="F111" s="388"/>
      <c r="G111" s="388"/>
      <c r="H111" s="388"/>
      <c r="I111" s="388"/>
    </row>
    <row r="112" spans="1:9">
      <c r="A112" s="388"/>
      <c r="B112" s="388"/>
      <c r="C112" s="388"/>
      <c r="D112" s="388"/>
      <c r="E112" s="388"/>
      <c r="F112" s="388"/>
      <c r="G112" s="388"/>
      <c r="H112" s="388"/>
      <c r="I112" s="388"/>
    </row>
    <row r="113" spans="1:9">
      <c r="A113" s="388"/>
      <c r="B113" s="388"/>
      <c r="C113" s="388"/>
      <c r="D113" s="388"/>
      <c r="E113" s="388"/>
      <c r="F113" s="388"/>
      <c r="G113" s="388"/>
      <c r="H113" s="388"/>
      <c r="I113" s="388"/>
    </row>
    <row r="114" spans="1:9">
      <c r="A114" s="388"/>
      <c r="B114" s="388"/>
      <c r="C114" s="388"/>
      <c r="D114" s="388"/>
      <c r="E114" s="388"/>
      <c r="F114" s="388"/>
      <c r="G114" s="388"/>
      <c r="H114" s="388"/>
      <c r="I114" s="388"/>
    </row>
    <row r="115" spans="1:9">
      <c r="A115" s="388"/>
      <c r="B115" s="388"/>
      <c r="C115" s="388"/>
      <c r="D115" s="388"/>
      <c r="E115" s="388"/>
      <c r="F115" s="388"/>
      <c r="G115" s="388"/>
      <c r="H115" s="388"/>
      <c r="I115" s="388"/>
    </row>
    <row r="116" spans="1:9">
      <c r="A116" s="388"/>
      <c r="B116" s="388"/>
      <c r="C116" s="388"/>
      <c r="D116" s="388"/>
      <c r="E116" s="388"/>
      <c r="F116" s="388"/>
      <c r="G116" s="388"/>
      <c r="H116" s="388"/>
      <c r="I116" s="388"/>
    </row>
    <row r="117" spans="1:9">
      <c r="A117" s="388"/>
      <c r="B117" s="388"/>
      <c r="C117" s="388"/>
      <c r="D117" s="388"/>
      <c r="E117" s="388"/>
      <c r="F117" s="388"/>
      <c r="G117" s="388"/>
      <c r="H117" s="388"/>
      <c r="I117" s="388"/>
    </row>
    <row r="118" spans="1:9">
      <c r="A118" s="388"/>
      <c r="B118" s="388"/>
      <c r="C118" s="388"/>
      <c r="D118" s="388"/>
      <c r="E118" s="388"/>
      <c r="F118" s="388"/>
      <c r="G118" s="388"/>
      <c r="H118" s="388"/>
      <c r="I118" s="388"/>
    </row>
    <row r="119" spans="1:9">
      <c r="A119" s="388"/>
      <c r="B119" s="388"/>
      <c r="C119" s="388"/>
      <c r="D119" s="388"/>
      <c r="E119" s="388"/>
      <c r="F119" s="388"/>
      <c r="G119" s="388"/>
      <c r="H119" s="388"/>
      <c r="I119" s="388"/>
    </row>
    <row r="120" spans="1:9">
      <c r="A120" s="388"/>
      <c r="B120" s="388"/>
      <c r="C120" s="388"/>
      <c r="D120" s="388"/>
      <c r="E120" s="388"/>
      <c r="F120" s="388"/>
      <c r="G120" s="388"/>
      <c r="H120" s="388"/>
      <c r="I120" s="388"/>
    </row>
    <row r="121" spans="1:9">
      <c r="A121" s="388"/>
      <c r="B121" s="388"/>
      <c r="C121" s="388"/>
      <c r="D121" s="388"/>
      <c r="E121" s="388"/>
      <c r="F121" s="388"/>
      <c r="G121" s="388"/>
      <c r="H121" s="388"/>
      <c r="I121" s="388"/>
    </row>
    <row r="122" spans="1:9">
      <c r="A122" s="388"/>
      <c r="B122" s="388"/>
      <c r="C122" s="388"/>
      <c r="D122" s="388"/>
      <c r="E122" s="388"/>
      <c r="F122" s="388"/>
      <c r="G122" s="388"/>
      <c r="H122" s="388"/>
      <c r="I122" s="388"/>
    </row>
    <row r="123" spans="1:9">
      <c r="A123" s="388"/>
      <c r="B123" s="388"/>
      <c r="C123" s="388"/>
      <c r="D123" s="388"/>
      <c r="E123" s="388"/>
      <c r="F123" s="388"/>
      <c r="G123" s="388"/>
      <c r="H123" s="388"/>
      <c r="I123" s="388"/>
    </row>
    <row r="124" spans="1:9">
      <c r="A124" s="388"/>
      <c r="B124" s="388"/>
      <c r="C124" s="388"/>
      <c r="D124" s="388"/>
      <c r="E124" s="388"/>
      <c r="F124" s="388"/>
      <c r="G124" s="388"/>
      <c r="H124" s="388"/>
      <c r="I124" s="388"/>
    </row>
    <row r="125" spans="1:9">
      <c r="A125" s="388"/>
      <c r="B125" s="388"/>
      <c r="C125" s="388"/>
      <c r="D125" s="388"/>
      <c r="E125" s="388"/>
      <c r="F125" s="388"/>
      <c r="G125" s="388"/>
      <c r="H125" s="388"/>
      <c r="I125" s="388"/>
    </row>
    <row r="126" spans="1:9">
      <c r="A126" s="388"/>
      <c r="B126" s="388"/>
      <c r="C126" s="388"/>
      <c r="D126" s="388"/>
      <c r="E126" s="388"/>
      <c r="F126" s="388"/>
      <c r="G126" s="388"/>
      <c r="H126" s="388"/>
      <c r="I126" s="388"/>
    </row>
    <row r="127" spans="1:9">
      <c r="A127" s="388"/>
      <c r="B127" s="388"/>
      <c r="C127" s="388"/>
      <c r="D127" s="388"/>
      <c r="E127" s="388"/>
      <c r="F127" s="388"/>
      <c r="G127" s="388"/>
      <c r="H127" s="388"/>
      <c r="I127" s="388"/>
    </row>
    <row r="128" spans="1:9">
      <c r="A128" s="388"/>
      <c r="B128" s="388"/>
      <c r="C128" s="388"/>
      <c r="D128" s="388"/>
      <c r="E128" s="388"/>
      <c r="F128" s="388"/>
      <c r="G128" s="388"/>
      <c r="H128" s="388"/>
      <c r="I128" s="388"/>
    </row>
    <row r="129" spans="1:9">
      <c r="A129" s="388"/>
      <c r="B129" s="388"/>
      <c r="C129" s="388"/>
      <c r="D129" s="388"/>
      <c r="E129" s="388"/>
      <c r="F129" s="388"/>
      <c r="G129" s="388"/>
      <c r="H129" s="388"/>
      <c r="I129" s="388"/>
    </row>
    <row r="130" spans="1:9">
      <c r="A130" s="388"/>
      <c r="B130" s="388"/>
      <c r="C130" s="388"/>
      <c r="D130" s="388"/>
      <c r="E130" s="388"/>
      <c r="F130" s="388"/>
      <c r="G130" s="388"/>
      <c r="H130" s="388"/>
      <c r="I130" s="388"/>
    </row>
    <row r="131" spans="1:9">
      <c r="A131" s="388"/>
      <c r="B131" s="388"/>
      <c r="C131" s="388"/>
      <c r="D131" s="388"/>
      <c r="E131" s="388"/>
      <c r="F131" s="388"/>
      <c r="G131" s="388"/>
      <c r="H131" s="388"/>
      <c r="I131" s="388"/>
    </row>
    <row r="132" spans="1:9">
      <c r="A132" s="388"/>
      <c r="B132" s="388"/>
      <c r="C132" s="388"/>
      <c r="D132" s="388"/>
      <c r="E132" s="388"/>
      <c r="F132" s="388"/>
      <c r="G132" s="388"/>
      <c r="H132" s="388"/>
      <c r="I132" s="388"/>
    </row>
    <row r="133" spans="1:9">
      <c r="A133" s="388"/>
      <c r="B133" s="388"/>
      <c r="C133" s="388"/>
      <c r="D133" s="388"/>
      <c r="E133" s="388"/>
      <c r="F133" s="388"/>
      <c r="G133" s="388"/>
      <c r="H133" s="388"/>
      <c r="I133" s="388"/>
    </row>
    <row r="134" spans="1:9">
      <c r="A134" s="388"/>
      <c r="B134" s="388"/>
      <c r="C134" s="388"/>
      <c r="D134" s="388"/>
      <c r="E134" s="388"/>
      <c r="F134" s="388"/>
      <c r="G134" s="388"/>
      <c r="H134" s="388"/>
      <c r="I134" s="388"/>
    </row>
    <row r="135" spans="1:9">
      <c r="A135" s="388"/>
      <c r="B135" s="388"/>
      <c r="C135" s="388"/>
      <c r="D135" s="388"/>
      <c r="E135" s="388"/>
      <c r="F135" s="388"/>
      <c r="G135" s="388"/>
      <c r="H135" s="388"/>
      <c r="I135" s="388"/>
    </row>
    <row r="136" spans="1:9">
      <c r="A136" s="388"/>
      <c r="B136" s="388"/>
      <c r="C136" s="388"/>
      <c r="D136" s="388"/>
      <c r="E136" s="388"/>
      <c r="F136" s="388"/>
      <c r="G136" s="388"/>
      <c r="H136" s="388"/>
      <c r="I136" s="388"/>
    </row>
    <row r="137" spans="1:9">
      <c r="A137" s="388"/>
      <c r="B137" s="388"/>
      <c r="C137" s="388"/>
      <c r="D137" s="388"/>
      <c r="E137" s="388"/>
      <c r="F137" s="388"/>
      <c r="G137" s="388"/>
      <c r="H137" s="388"/>
      <c r="I137" s="388"/>
    </row>
    <row r="138" spans="1:9">
      <c r="A138" s="388"/>
      <c r="B138" s="388"/>
      <c r="C138" s="388"/>
      <c r="D138" s="388"/>
      <c r="E138" s="388"/>
      <c r="F138" s="388"/>
      <c r="G138" s="388"/>
      <c r="H138" s="388"/>
      <c r="I138" s="388"/>
    </row>
    <row r="139" spans="1:9">
      <c r="A139" s="388"/>
      <c r="B139" s="388"/>
      <c r="C139" s="388"/>
      <c r="D139" s="388"/>
      <c r="E139" s="388"/>
      <c r="F139" s="388"/>
      <c r="G139" s="388"/>
      <c r="H139" s="388"/>
      <c r="I139" s="388"/>
    </row>
    <row r="140" spans="1:9">
      <c r="A140" s="388"/>
      <c r="B140" s="388"/>
      <c r="C140" s="388"/>
      <c r="D140" s="388"/>
      <c r="E140" s="388"/>
      <c r="F140" s="388"/>
      <c r="G140" s="388"/>
      <c r="H140" s="388"/>
      <c r="I140" s="388"/>
    </row>
    <row r="141" spans="1:9">
      <c r="A141" s="388"/>
      <c r="B141" s="388"/>
      <c r="C141" s="388"/>
      <c r="D141" s="388"/>
      <c r="E141" s="388"/>
      <c r="F141" s="388"/>
      <c r="G141" s="388"/>
      <c r="H141" s="388"/>
      <c r="I141" s="388"/>
    </row>
    <row r="142" spans="1:9">
      <c r="A142" s="388"/>
      <c r="B142" s="388"/>
      <c r="C142" s="388"/>
      <c r="D142" s="388"/>
      <c r="E142" s="388"/>
      <c r="F142" s="388"/>
      <c r="G142" s="388"/>
      <c r="H142" s="388"/>
      <c r="I142" s="388"/>
    </row>
    <row r="143" spans="1:9">
      <c r="A143" s="388"/>
      <c r="B143" s="388"/>
      <c r="C143" s="388"/>
      <c r="D143" s="388"/>
      <c r="E143" s="388"/>
      <c r="F143" s="388"/>
      <c r="G143" s="388"/>
      <c r="H143" s="388"/>
      <c r="I143" s="388"/>
    </row>
    <row r="144" spans="1:9">
      <c r="A144" s="388"/>
      <c r="B144" s="388"/>
      <c r="C144" s="388"/>
      <c r="D144" s="388"/>
      <c r="E144" s="388"/>
      <c r="F144" s="388"/>
      <c r="G144" s="388"/>
      <c r="H144" s="388"/>
      <c r="I144" s="388"/>
    </row>
    <row r="145" spans="1:9">
      <c r="A145" s="388"/>
      <c r="B145" s="388"/>
      <c r="C145" s="388"/>
      <c r="D145" s="388"/>
      <c r="E145" s="388"/>
      <c r="F145" s="388"/>
      <c r="G145" s="388"/>
      <c r="H145" s="388"/>
      <c r="I145" s="388"/>
    </row>
    <row r="146" spans="1:9">
      <c r="A146" s="388"/>
      <c r="B146" s="388"/>
      <c r="C146" s="388"/>
      <c r="D146" s="388"/>
      <c r="E146" s="388"/>
      <c r="F146" s="388"/>
      <c r="G146" s="388"/>
      <c r="H146" s="388"/>
      <c r="I146" s="388"/>
    </row>
    <row r="147" spans="1:9">
      <c r="A147" s="388"/>
      <c r="B147" s="388"/>
      <c r="C147" s="388"/>
      <c r="D147" s="388"/>
      <c r="E147" s="388"/>
      <c r="F147" s="388"/>
      <c r="G147" s="388"/>
      <c r="H147" s="388"/>
      <c r="I147" s="388"/>
    </row>
    <row r="148" spans="1:9">
      <c r="A148" s="388"/>
      <c r="B148" s="388"/>
      <c r="C148" s="388"/>
      <c r="D148" s="388"/>
      <c r="E148" s="388"/>
      <c r="F148" s="388"/>
      <c r="G148" s="388"/>
      <c r="H148" s="388"/>
      <c r="I148" s="388"/>
    </row>
    <row r="149" spans="1:9">
      <c r="A149" s="388"/>
      <c r="B149" s="388"/>
      <c r="C149" s="388"/>
      <c r="D149" s="388"/>
      <c r="E149" s="388"/>
      <c r="F149" s="388"/>
      <c r="G149" s="388"/>
      <c r="H149" s="388"/>
      <c r="I149" s="388"/>
    </row>
    <row r="150" spans="1:9">
      <c r="A150" s="388"/>
      <c r="B150" s="388"/>
      <c r="C150" s="388"/>
      <c r="D150" s="388"/>
      <c r="E150" s="388"/>
      <c r="F150" s="388"/>
      <c r="G150" s="388"/>
      <c r="H150" s="388"/>
      <c r="I150" s="388"/>
    </row>
    <row r="151" spans="1:9">
      <c r="A151" s="388"/>
      <c r="B151" s="388"/>
      <c r="C151" s="388"/>
      <c r="D151" s="388"/>
      <c r="E151" s="388"/>
      <c r="F151" s="388"/>
      <c r="G151" s="388"/>
      <c r="H151" s="388"/>
      <c r="I151" s="388"/>
    </row>
    <row r="152" spans="1:9">
      <c r="A152" s="388"/>
      <c r="B152" s="388"/>
      <c r="C152" s="388"/>
      <c r="D152" s="388"/>
      <c r="E152" s="388"/>
      <c r="F152" s="388"/>
      <c r="G152" s="388"/>
      <c r="H152" s="388"/>
      <c r="I152" s="388"/>
    </row>
    <row r="153" spans="1:9">
      <c r="A153" s="388"/>
      <c r="B153" s="388"/>
      <c r="C153" s="388"/>
      <c r="D153" s="388"/>
      <c r="E153" s="388"/>
      <c r="F153" s="388"/>
      <c r="G153" s="388"/>
      <c r="H153" s="388"/>
      <c r="I153" s="388"/>
    </row>
    <row r="154" spans="1:9">
      <c r="A154" s="388"/>
      <c r="B154" s="388"/>
      <c r="C154" s="388"/>
      <c r="D154" s="388"/>
      <c r="E154" s="388"/>
      <c r="F154" s="388"/>
      <c r="G154" s="388"/>
      <c r="H154" s="388"/>
      <c r="I154" s="388"/>
    </row>
    <row r="155" spans="1:9">
      <c r="A155" s="388"/>
      <c r="B155" s="388"/>
      <c r="C155" s="388"/>
      <c r="D155" s="388"/>
      <c r="E155" s="388"/>
      <c r="F155" s="388"/>
      <c r="G155" s="388"/>
      <c r="H155" s="388"/>
      <c r="I155" s="388"/>
    </row>
    <row r="156" spans="1:9">
      <c r="A156" s="388"/>
      <c r="B156" s="388"/>
      <c r="C156" s="388"/>
      <c r="D156" s="388"/>
      <c r="E156" s="388"/>
      <c r="F156" s="388"/>
      <c r="G156" s="388"/>
      <c r="H156" s="388"/>
      <c r="I156" s="388"/>
    </row>
    <row r="157" spans="1:9">
      <c r="A157" s="388"/>
      <c r="B157" s="388"/>
      <c r="C157" s="388"/>
      <c r="D157" s="388"/>
      <c r="E157" s="388"/>
      <c r="F157" s="388"/>
      <c r="G157" s="388"/>
      <c r="H157" s="388"/>
      <c r="I157" s="388"/>
    </row>
    <row r="158" spans="1:9">
      <c r="A158" s="388"/>
      <c r="B158" s="388"/>
      <c r="C158" s="388"/>
      <c r="D158" s="388"/>
      <c r="E158" s="388"/>
      <c r="F158" s="388"/>
      <c r="G158" s="388"/>
      <c r="H158" s="388"/>
      <c r="I158" s="388"/>
    </row>
    <row r="159" spans="1:9">
      <c r="A159" s="388"/>
      <c r="B159" s="388"/>
      <c r="C159" s="388"/>
      <c r="D159" s="388"/>
      <c r="E159" s="388"/>
      <c r="F159" s="388"/>
      <c r="G159" s="388"/>
      <c r="H159" s="388"/>
      <c r="I159" s="388"/>
    </row>
    <row r="160" spans="1:9">
      <c r="A160" s="388"/>
      <c r="B160" s="388"/>
      <c r="C160" s="388"/>
      <c r="D160" s="388"/>
      <c r="E160" s="388"/>
      <c r="F160" s="388"/>
      <c r="G160" s="388"/>
      <c r="H160" s="388"/>
      <c r="I160" s="388"/>
    </row>
    <row r="161" spans="1:9">
      <c r="A161" s="388"/>
      <c r="B161" s="388"/>
      <c r="C161" s="388"/>
      <c r="D161" s="388"/>
      <c r="E161" s="388"/>
      <c r="F161" s="388"/>
      <c r="G161" s="388"/>
      <c r="H161" s="388"/>
      <c r="I161" s="388"/>
    </row>
    <row r="162" spans="1:9">
      <c r="A162" s="388"/>
      <c r="B162" s="388"/>
      <c r="C162" s="388"/>
      <c r="D162" s="388"/>
      <c r="E162" s="388"/>
      <c r="F162" s="388"/>
      <c r="G162" s="388"/>
      <c r="H162" s="388"/>
      <c r="I162" s="388"/>
    </row>
    <row r="163" spans="1:9">
      <c r="A163" s="388"/>
      <c r="B163" s="388"/>
      <c r="C163" s="388"/>
      <c r="D163" s="388"/>
      <c r="E163" s="388"/>
      <c r="F163" s="388"/>
      <c r="G163" s="388"/>
      <c r="H163" s="388"/>
      <c r="I163" s="388"/>
    </row>
    <row r="164" spans="1:9">
      <c r="A164" s="388"/>
      <c r="B164" s="388"/>
      <c r="C164" s="388"/>
      <c r="D164" s="388"/>
      <c r="E164" s="388"/>
      <c r="F164" s="388"/>
      <c r="G164" s="388"/>
      <c r="H164" s="388"/>
      <c r="I164" s="388"/>
    </row>
    <row r="165" spans="1:9">
      <c r="A165" s="388"/>
      <c r="B165" s="388"/>
      <c r="C165" s="388"/>
      <c r="D165" s="388"/>
      <c r="E165" s="388"/>
      <c r="F165" s="388"/>
      <c r="G165" s="388"/>
      <c r="H165" s="388"/>
      <c r="I165" s="388"/>
    </row>
    <row r="166" spans="1:9">
      <c r="A166" s="388"/>
      <c r="B166" s="388"/>
      <c r="C166" s="388"/>
      <c r="D166" s="388"/>
      <c r="E166" s="388"/>
      <c r="F166" s="388"/>
      <c r="G166" s="388"/>
      <c r="H166" s="388"/>
      <c r="I166" s="388"/>
    </row>
    <row r="167" spans="1:9">
      <c r="A167" s="388"/>
      <c r="B167" s="388"/>
      <c r="C167" s="388"/>
      <c r="D167" s="388"/>
      <c r="E167" s="388"/>
      <c r="F167" s="388"/>
      <c r="G167" s="388"/>
      <c r="H167" s="388"/>
      <c r="I167" s="388"/>
    </row>
    <row r="168" spans="1:9">
      <c r="A168" s="388"/>
      <c r="B168" s="388"/>
      <c r="C168" s="388"/>
      <c r="D168" s="388"/>
      <c r="E168" s="388"/>
      <c r="F168" s="388"/>
      <c r="G168" s="388"/>
      <c r="H168" s="388"/>
      <c r="I168" s="388"/>
    </row>
    <row r="169" spans="1:9">
      <c r="A169" s="388"/>
      <c r="B169" s="388"/>
      <c r="C169" s="388"/>
      <c r="D169" s="388"/>
      <c r="E169" s="388"/>
      <c r="F169" s="388"/>
      <c r="G169" s="388"/>
      <c r="H169" s="388"/>
      <c r="I169" s="388"/>
    </row>
    <row r="170" spans="1:9">
      <c r="A170" s="388"/>
      <c r="B170" s="388"/>
      <c r="C170" s="388"/>
      <c r="D170" s="388"/>
      <c r="E170" s="388"/>
      <c r="F170" s="388"/>
      <c r="G170" s="388"/>
      <c r="H170" s="388"/>
      <c r="I170" s="388"/>
    </row>
    <row r="171" spans="1:9">
      <c r="A171" s="388"/>
      <c r="B171" s="388"/>
      <c r="C171" s="388"/>
      <c r="D171" s="388"/>
      <c r="E171" s="388"/>
      <c r="F171" s="388"/>
      <c r="G171" s="388"/>
      <c r="H171" s="388"/>
      <c r="I171" s="388"/>
    </row>
    <row r="172" spans="1:9">
      <c r="A172" s="388"/>
      <c r="B172" s="388"/>
      <c r="C172" s="388"/>
      <c r="D172" s="388"/>
      <c r="E172" s="388"/>
      <c r="F172" s="388"/>
      <c r="G172" s="388"/>
      <c r="H172" s="388"/>
      <c r="I172" s="388"/>
    </row>
    <row r="173" spans="1:9">
      <c r="A173" s="388"/>
      <c r="B173" s="388"/>
      <c r="C173" s="388"/>
      <c r="D173" s="388"/>
      <c r="E173" s="388"/>
      <c r="F173" s="388"/>
      <c r="G173" s="388"/>
      <c r="H173" s="388"/>
      <c r="I173" s="388"/>
    </row>
    <row r="174" spans="1:9">
      <c r="A174" s="388"/>
      <c r="B174" s="388"/>
      <c r="C174" s="388"/>
      <c r="D174" s="388"/>
      <c r="E174" s="388"/>
      <c r="F174" s="388"/>
      <c r="G174" s="388"/>
      <c r="H174" s="388"/>
      <c r="I174" s="388"/>
    </row>
    <row r="175" spans="1:9">
      <c r="A175" s="388"/>
      <c r="B175" s="388"/>
      <c r="C175" s="388"/>
      <c r="D175" s="388"/>
      <c r="E175" s="388"/>
      <c r="F175" s="388"/>
      <c r="G175" s="388"/>
      <c r="H175" s="388"/>
      <c r="I175" s="388"/>
    </row>
    <row r="176" spans="1:9">
      <c r="A176" s="388"/>
      <c r="B176" s="388"/>
      <c r="C176" s="388"/>
      <c r="D176" s="388"/>
      <c r="E176" s="388"/>
      <c r="F176" s="388"/>
      <c r="G176" s="388"/>
      <c r="H176" s="388"/>
      <c r="I176" s="388"/>
    </row>
    <row r="177" spans="1:9">
      <c r="A177" s="388"/>
      <c r="B177" s="388"/>
      <c r="C177" s="388"/>
      <c r="D177" s="388"/>
      <c r="E177" s="388"/>
      <c r="F177" s="388"/>
      <c r="G177" s="388"/>
      <c r="H177" s="388"/>
      <c r="I177" s="388"/>
    </row>
    <row r="178" spans="1:9">
      <c r="A178" s="388"/>
      <c r="B178" s="388"/>
      <c r="C178" s="388"/>
      <c r="D178" s="388"/>
      <c r="E178" s="388"/>
      <c r="F178" s="388"/>
      <c r="G178" s="388"/>
      <c r="H178" s="388"/>
      <c r="I178" s="388"/>
    </row>
    <row r="179" spans="1:9">
      <c r="A179" s="388"/>
      <c r="B179" s="388"/>
      <c r="C179" s="388"/>
      <c r="D179" s="388"/>
      <c r="E179" s="388"/>
      <c r="F179" s="388"/>
      <c r="G179" s="388"/>
      <c r="H179" s="388"/>
      <c r="I179" s="388"/>
    </row>
    <row r="180" spans="1:9">
      <c r="A180" s="388"/>
      <c r="B180" s="388"/>
      <c r="C180" s="388"/>
      <c r="D180" s="388"/>
      <c r="E180" s="388"/>
      <c r="F180" s="388"/>
      <c r="G180" s="388"/>
      <c r="H180" s="388"/>
      <c r="I180" s="388"/>
    </row>
    <row r="181" spans="1:9">
      <c r="A181" s="388"/>
      <c r="B181" s="388"/>
      <c r="C181" s="388"/>
      <c r="D181" s="388"/>
      <c r="E181" s="388"/>
      <c r="F181" s="388"/>
      <c r="G181" s="388"/>
      <c r="H181" s="388"/>
      <c r="I181" s="388"/>
    </row>
    <row r="182" spans="1:9">
      <c r="A182" s="388"/>
      <c r="B182" s="388"/>
      <c r="C182" s="388"/>
      <c r="D182" s="388"/>
      <c r="E182" s="388"/>
      <c r="F182" s="388"/>
      <c r="G182" s="388"/>
      <c r="H182" s="388"/>
      <c r="I182" s="388"/>
    </row>
    <row r="183" spans="1:9">
      <c r="A183" s="388"/>
      <c r="B183" s="388"/>
      <c r="C183" s="388"/>
      <c r="D183" s="388"/>
      <c r="E183" s="388"/>
      <c r="F183" s="388"/>
      <c r="G183" s="388"/>
      <c r="H183" s="388"/>
      <c r="I183" s="388"/>
    </row>
    <row r="184" spans="1:9">
      <c r="A184" s="388"/>
      <c r="B184" s="388"/>
      <c r="C184" s="388"/>
      <c r="D184" s="388"/>
      <c r="E184" s="388"/>
      <c r="F184" s="388"/>
      <c r="G184" s="388"/>
      <c r="H184" s="388"/>
      <c r="I184" s="388"/>
    </row>
    <row r="185" spans="1:9">
      <c r="A185" s="388"/>
      <c r="B185" s="388"/>
      <c r="C185" s="388"/>
      <c r="D185" s="388"/>
      <c r="E185" s="388"/>
      <c r="F185" s="388"/>
      <c r="G185" s="388"/>
      <c r="H185" s="388"/>
      <c r="I185" s="388"/>
    </row>
    <row r="186" spans="1:9">
      <c r="A186" s="388"/>
      <c r="B186" s="388"/>
      <c r="C186" s="388"/>
      <c r="D186" s="388"/>
      <c r="E186" s="388"/>
      <c r="F186" s="388"/>
      <c r="G186" s="388"/>
      <c r="H186" s="388"/>
      <c r="I186" s="388"/>
    </row>
    <row r="187" spans="1:9">
      <c r="A187" s="388"/>
      <c r="B187" s="388"/>
      <c r="C187" s="388"/>
      <c r="D187" s="388"/>
      <c r="E187" s="388"/>
      <c r="F187" s="388"/>
      <c r="G187" s="388"/>
      <c r="H187" s="388"/>
      <c r="I187" s="388"/>
    </row>
    <row r="188" spans="1:9">
      <c r="A188" s="388"/>
      <c r="B188" s="388"/>
      <c r="C188" s="388"/>
      <c r="D188" s="388"/>
      <c r="E188" s="388"/>
      <c r="F188" s="388"/>
      <c r="G188" s="388"/>
      <c r="H188" s="388"/>
      <c r="I188" s="388"/>
    </row>
    <row r="189" spans="1:9">
      <c r="A189" s="388"/>
      <c r="B189" s="388"/>
      <c r="C189" s="388"/>
      <c r="D189" s="388"/>
      <c r="E189" s="388"/>
      <c r="F189" s="388"/>
      <c r="G189" s="388"/>
      <c r="H189" s="388"/>
      <c r="I189" s="388"/>
    </row>
    <row r="190" spans="1:9">
      <c r="A190" s="388"/>
      <c r="B190" s="388"/>
      <c r="C190" s="388"/>
      <c r="D190" s="388"/>
      <c r="E190" s="388"/>
      <c r="F190" s="388"/>
      <c r="G190" s="388"/>
      <c r="H190" s="388"/>
      <c r="I190" s="388"/>
    </row>
    <row r="191" spans="1:9">
      <c r="A191" s="388"/>
      <c r="B191" s="388"/>
      <c r="C191" s="388"/>
      <c r="D191" s="388"/>
      <c r="E191" s="388"/>
      <c r="F191" s="388"/>
      <c r="G191" s="388"/>
      <c r="H191" s="388"/>
      <c r="I191" s="388"/>
    </row>
    <row r="192" spans="1:9">
      <c r="A192" s="388"/>
      <c r="B192" s="388"/>
      <c r="C192" s="388"/>
      <c r="D192" s="388"/>
      <c r="E192" s="388"/>
      <c r="F192" s="388"/>
      <c r="G192" s="388"/>
      <c r="H192" s="388"/>
      <c r="I192" s="388"/>
    </row>
    <row r="193" spans="1:9">
      <c r="A193" s="388"/>
      <c r="B193" s="388"/>
      <c r="C193" s="388"/>
      <c r="D193" s="388"/>
      <c r="E193" s="388"/>
      <c r="F193" s="388"/>
      <c r="G193" s="388"/>
      <c r="H193" s="388"/>
      <c r="I193" s="388"/>
    </row>
    <row r="194" spans="1:9">
      <c r="A194" s="388"/>
      <c r="B194" s="388"/>
      <c r="C194" s="388"/>
      <c r="D194" s="388"/>
      <c r="E194" s="388"/>
      <c r="F194" s="388"/>
      <c r="G194" s="388"/>
      <c r="H194" s="388"/>
      <c r="I194" s="388"/>
    </row>
    <row r="195" spans="1:9">
      <c r="A195" s="388"/>
      <c r="B195" s="388"/>
      <c r="C195" s="388"/>
      <c r="D195" s="388"/>
      <c r="E195" s="388"/>
      <c r="F195" s="388"/>
      <c r="G195" s="388"/>
      <c r="H195" s="388"/>
      <c r="I195" s="388"/>
    </row>
    <row r="196" spans="1:9">
      <c r="A196" s="388"/>
      <c r="B196" s="388"/>
      <c r="C196" s="388"/>
      <c r="D196" s="388"/>
      <c r="E196" s="388"/>
      <c r="F196" s="388"/>
      <c r="G196" s="388"/>
      <c r="H196" s="388"/>
      <c r="I196" s="388"/>
    </row>
    <row r="197" spans="1:9">
      <c r="A197" s="388"/>
      <c r="B197" s="388"/>
      <c r="C197" s="388"/>
      <c r="D197" s="388"/>
      <c r="E197" s="388"/>
      <c r="F197" s="388"/>
      <c r="G197" s="388"/>
      <c r="H197" s="388"/>
      <c r="I197" s="388"/>
    </row>
    <row r="198" spans="1:9">
      <c r="A198" s="388"/>
      <c r="B198" s="388"/>
      <c r="C198" s="388"/>
      <c r="D198" s="388"/>
      <c r="E198" s="388"/>
      <c r="F198" s="388"/>
      <c r="G198" s="388"/>
      <c r="H198" s="388"/>
      <c r="I198" s="388"/>
    </row>
    <row r="199" spans="1:9">
      <c r="A199" s="388"/>
      <c r="B199" s="388"/>
      <c r="C199" s="388"/>
      <c r="D199" s="388"/>
      <c r="E199" s="388"/>
      <c r="F199" s="388"/>
      <c r="G199" s="388"/>
      <c r="H199" s="388"/>
      <c r="I199" s="388"/>
    </row>
    <row r="200" spans="1:9">
      <c r="A200" s="388"/>
      <c r="B200" s="388"/>
      <c r="C200" s="388"/>
      <c r="D200" s="388"/>
      <c r="E200" s="388"/>
      <c r="F200" s="388"/>
      <c r="G200" s="388"/>
      <c r="H200" s="388"/>
      <c r="I200" s="388"/>
    </row>
    <row r="201" spans="1:9">
      <c r="A201" s="388"/>
      <c r="B201" s="388"/>
      <c r="C201" s="388"/>
      <c r="D201" s="388"/>
      <c r="E201" s="388"/>
      <c r="F201" s="388"/>
      <c r="G201" s="388"/>
      <c r="H201" s="388"/>
      <c r="I201" s="388"/>
    </row>
    <row r="202" spans="1:9">
      <c r="A202" s="388"/>
      <c r="B202" s="388"/>
      <c r="C202" s="388"/>
      <c r="D202" s="388"/>
      <c r="E202" s="388"/>
      <c r="F202" s="388"/>
      <c r="G202" s="388"/>
      <c r="H202" s="388"/>
      <c r="I202" s="388"/>
    </row>
    <row r="203" spans="1:9">
      <c r="A203" s="388"/>
      <c r="B203" s="388"/>
      <c r="C203" s="388"/>
      <c r="D203" s="388"/>
      <c r="E203" s="388"/>
      <c r="F203" s="388"/>
      <c r="G203" s="388"/>
      <c r="H203" s="388"/>
      <c r="I203" s="388"/>
    </row>
    <row r="204" spans="1:9">
      <c r="A204" s="388"/>
      <c r="B204" s="388"/>
      <c r="C204" s="388"/>
      <c r="D204" s="388"/>
      <c r="E204" s="388"/>
      <c r="F204" s="388"/>
      <c r="G204" s="388"/>
      <c r="H204" s="388"/>
      <c r="I204" s="388"/>
    </row>
    <row r="205" spans="1:9">
      <c r="A205" s="388"/>
      <c r="B205" s="388"/>
      <c r="C205" s="388"/>
      <c r="D205" s="388"/>
      <c r="E205" s="388"/>
      <c r="F205" s="388"/>
      <c r="G205" s="388"/>
      <c r="H205" s="388"/>
      <c r="I205" s="388"/>
    </row>
    <row r="206" spans="1:9">
      <c r="A206" s="388"/>
      <c r="B206" s="388"/>
      <c r="C206" s="388"/>
      <c r="D206" s="388"/>
      <c r="E206" s="388"/>
      <c r="F206" s="388"/>
      <c r="G206" s="388"/>
      <c r="H206" s="388"/>
      <c r="I206" s="388"/>
    </row>
    <row r="207" spans="1:9">
      <c r="A207" s="388"/>
      <c r="B207" s="388"/>
      <c r="C207" s="388"/>
      <c r="D207" s="388"/>
      <c r="E207" s="388"/>
      <c r="F207" s="388"/>
      <c r="G207" s="388"/>
      <c r="H207" s="388"/>
      <c r="I207" s="388"/>
    </row>
    <row r="208" spans="1:9">
      <c r="A208" s="388"/>
      <c r="B208" s="388"/>
      <c r="C208" s="388"/>
      <c r="D208" s="388"/>
      <c r="E208" s="388"/>
      <c r="F208" s="388"/>
      <c r="G208" s="388"/>
      <c r="H208" s="388"/>
      <c r="I208" s="388"/>
    </row>
    <row r="209" spans="1:9">
      <c r="A209" s="388"/>
      <c r="B209" s="388"/>
      <c r="C209" s="388"/>
      <c r="D209" s="388"/>
      <c r="E209" s="388"/>
      <c r="F209" s="388"/>
      <c r="G209" s="388"/>
      <c r="H209" s="388"/>
      <c r="I209" s="388"/>
    </row>
    <row r="210" spans="1:9">
      <c r="A210" s="388"/>
      <c r="B210" s="388"/>
      <c r="C210" s="388"/>
      <c r="D210" s="388"/>
      <c r="E210" s="388"/>
      <c r="F210" s="388"/>
      <c r="G210" s="388"/>
      <c r="H210" s="388"/>
      <c r="I210" s="388"/>
    </row>
    <row r="211" spans="1:9">
      <c r="A211" s="388"/>
      <c r="B211" s="388"/>
      <c r="C211" s="388"/>
      <c r="D211" s="388"/>
      <c r="E211" s="388"/>
      <c r="F211" s="388"/>
      <c r="G211" s="388"/>
      <c r="H211" s="388"/>
      <c r="I211" s="388"/>
    </row>
    <row r="212" spans="1:9">
      <c r="A212" s="388"/>
      <c r="B212" s="388"/>
      <c r="C212" s="388"/>
      <c r="D212" s="388"/>
      <c r="E212" s="388"/>
      <c r="F212" s="388"/>
      <c r="G212" s="388"/>
      <c r="H212" s="388"/>
      <c r="I212" s="388"/>
    </row>
    <row r="213" spans="1:9">
      <c r="A213" s="388"/>
      <c r="B213" s="388"/>
      <c r="C213" s="388"/>
      <c r="D213" s="388"/>
      <c r="E213" s="388"/>
      <c r="F213" s="388"/>
      <c r="G213" s="388"/>
      <c r="H213" s="388"/>
      <c r="I213" s="388"/>
    </row>
    <row r="214" spans="1:9">
      <c r="A214" s="388"/>
      <c r="B214" s="388"/>
      <c r="C214" s="388"/>
      <c r="D214" s="388"/>
      <c r="E214" s="388"/>
      <c r="F214" s="388"/>
      <c r="G214" s="388"/>
      <c r="H214" s="388"/>
      <c r="I214" s="388"/>
    </row>
    <row r="215" spans="1:9">
      <c r="A215" s="388"/>
      <c r="B215" s="388"/>
      <c r="C215" s="388"/>
      <c r="D215" s="388"/>
      <c r="E215" s="388"/>
      <c r="F215" s="388"/>
      <c r="G215" s="388"/>
      <c r="H215" s="388"/>
      <c r="I215" s="388"/>
    </row>
    <row r="216" spans="1:9">
      <c r="A216" s="388"/>
      <c r="B216" s="388"/>
      <c r="C216" s="388"/>
      <c r="D216" s="388"/>
      <c r="E216" s="388"/>
      <c r="F216" s="388"/>
      <c r="G216" s="388"/>
      <c r="H216" s="388"/>
      <c r="I216" s="388"/>
    </row>
    <row r="217" spans="1:9">
      <c r="A217" s="388"/>
      <c r="B217" s="388"/>
      <c r="C217" s="388"/>
      <c r="D217" s="388"/>
      <c r="E217" s="388"/>
      <c r="F217" s="388"/>
      <c r="G217" s="388"/>
      <c r="H217" s="388"/>
      <c r="I217" s="388"/>
    </row>
    <row r="218" spans="1:9">
      <c r="A218" s="388"/>
      <c r="B218" s="388"/>
      <c r="C218" s="388"/>
      <c r="D218" s="388"/>
      <c r="E218" s="388"/>
      <c r="F218" s="388"/>
      <c r="G218" s="388"/>
      <c r="H218" s="388"/>
      <c r="I218" s="388"/>
    </row>
    <row r="219" spans="1:9">
      <c r="A219" s="388"/>
      <c r="B219" s="388"/>
      <c r="C219" s="388"/>
      <c r="D219" s="388"/>
      <c r="E219" s="388"/>
      <c r="F219" s="388"/>
      <c r="G219" s="388"/>
      <c r="H219" s="388"/>
      <c r="I219" s="388"/>
    </row>
    <row r="220" spans="1:9">
      <c r="A220" s="388"/>
      <c r="B220" s="388"/>
      <c r="C220" s="388"/>
      <c r="D220" s="388"/>
      <c r="E220" s="388"/>
      <c r="F220" s="388"/>
      <c r="G220" s="388"/>
      <c r="H220" s="388"/>
      <c r="I220" s="388"/>
    </row>
    <row r="221" spans="1:9">
      <c r="A221" s="388"/>
      <c r="B221" s="388"/>
      <c r="C221" s="388"/>
      <c r="D221" s="388"/>
      <c r="E221" s="388"/>
      <c r="F221" s="388"/>
      <c r="G221" s="388"/>
      <c r="H221" s="388"/>
      <c r="I221" s="388"/>
    </row>
    <row r="222" spans="1:9">
      <c r="A222" s="388"/>
      <c r="B222" s="388"/>
      <c r="C222" s="388"/>
      <c r="D222" s="388"/>
      <c r="E222" s="388"/>
      <c r="F222" s="388"/>
      <c r="G222" s="388"/>
      <c r="H222" s="388"/>
      <c r="I222" s="388"/>
    </row>
    <row r="223" spans="1:9">
      <c r="A223" s="388"/>
      <c r="B223" s="388"/>
      <c r="C223" s="388"/>
      <c r="D223" s="388"/>
      <c r="E223" s="388"/>
      <c r="F223" s="388"/>
      <c r="G223" s="388"/>
      <c r="H223" s="388"/>
      <c r="I223" s="388"/>
    </row>
    <row r="224" spans="1:9">
      <c r="A224" s="388"/>
      <c r="B224" s="388"/>
      <c r="C224" s="388"/>
      <c r="D224" s="388"/>
      <c r="E224" s="388"/>
      <c r="F224" s="388"/>
      <c r="G224" s="388"/>
      <c r="H224" s="388"/>
      <c r="I224" s="388"/>
    </row>
    <row r="225" spans="1:9">
      <c r="A225" s="388"/>
      <c r="B225" s="388"/>
      <c r="C225" s="388"/>
      <c r="D225" s="388"/>
      <c r="E225" s="388"/>
      <c r="F225" s="388"/>
      <c r="G225" s="388"/>
      <c r="H225" s="388"/>
      <c r="I225" s="388"/>
    </row>
    <row r="226" spans="1:9">
      <c r="A226" s="388"/>
      <c r="B226" s="388"/>
      <c r="C226" s="388"/>
      <c r="D226" s="388"/>
      <c r="E226" s="388"/>
      <c r="F226" s="388"/>
      <c r="G226" s="388"/>
      <c r="H226" s="388"/>
      <c r="I226" s="388"/>
    </row>
    <row r="227" spans="1:9">
      <c r="A227" s="388"/>
      <c r="B227" s="388"/>
      <c r="C227" s="388"/>
      <c r="D227" s="388"/>
      <c r="E227" s="388"/>
      <c r="F227" s="388"/>
      <c r="G227" s="388"/>
      <c r="H227" s="388"/>
      <c r="I227" s="388"/>
    </row>
    <row r="228" spans="1:9">
      <c r="A228" s="388"/>
      <c r="B228" s="388"/>
      <c r="C228" s="388"/>
      <c r="D228" s="388"/>
      <c r="E228" s="388"/>
      <c r="F228" s="388"/>
      <c r="G228" s="388"/>
      <c r="H228" s="388"/>
      <c r="I228" s="388"/>
    </row>
    <row r="229" spans="1:9">
      <c r="A229" s="388"/>
      <c r="B229" s="388"/>
      <c r="C229" s="388"/>
      <c r="D229" s="388"/>
      <c r="E229" s="388"/>
      <c r="F229" s="388"/>
      <c r="G229" s="388"/>
      <c r="H229" s="388"/>
      <c r="I229" s="388"/>
    </row>
    <row r="230" spans="1:9">
      <c r="A230" s="388"/>
      <c r="B230" s="388"/>
      <c r="C230" s="388"/>
      <c r="D230" s="388"/>
      <c r="E230" s="388"/>
      <c r="F230" s="388"/>
      <c r="G230" s="388"/>
      <c r="H230" s="388"/>
      <c r="I230" s="388"/>
    </row>
    <row r="231" spans="1:9">
      <c r="A231" s="388"/>
      <c r="B231" s="388"/>
      <c r="C231" s="388"/>
      <c r="D231" s="388"/>
      <c r="E231" s="388"/>
      <c r="F231" s="388"/>
      <c r="G231" s="388"/>
      <c r="H231" s="388"/>
      <c r="I231" s="388"/>
    </row>
    <row r="232" spans="1:9">
      <c r="A232" s="388"/>
      <c r="B232" s="388"/>
      <c r="C232" s="388"/>
      <c r="D232" s="388"/>
      <c r="E232" s="388"/>
      <c r="F232" s="388"/>
      <c r="G232" s="388"/>
      <c r="H232" s="388"/>
      <c r="I232" s="388"/>
    </row>
    <row r="233" spans="1:9">
      <c r="A233" s="388"/>
      <c r="B233" s="388"/>
      <c r="C233" s="388"/>
      <c r="D233" s="388"/>
      <c r="E233" s="388"/>
      <c r="F233" s="388"/>
      <c r="G233" s="388"/>
      <c r="H233" s="388"/>
      <c r="I233" s="388"/>
    </row>
    <row r="234" spans="1:9">
      <c r="A234" s="388"/>
      <c r="B234" s="388"/>
      <c r="C234" s="388"/>
      <c r="D234" s="388"/>
      <c r="E234" s="388"/>
      <c r="F234" s="388"/>
      <c r="G234" s="388"/>
      <c r="H234" s="388"/>
      <c r="I234" s="388"/>
    </row>
    <row r="235" spans="1:9">
      <c r="A235" s="388"/>
      <c r="B235" s="388"/>
      <c r="C235" s="388"/>
      <c r="D235" s="388"/>
      <c r="E235" s="388"/>
      <c r="F235" s="388"/>
      <c r="G235" s="388"/>
      <c r="H235" s="388"/>
      <c r="I235" s="388"/>
    </row>
    <row r="236" spans="1:9">
      <c r="A236" s="388"/>
      <c r="B236" s="388"/>
      <c r="C236" s="388"/>
      <c r="D236" s="388"/>
      <c r="E236" s="388"/>
      <c r="F236" s="388"/>
      <c r="G236" s="388"/>
      <c r="H236" s="388"/>
      <c r="I236" s="388"/>
    </row>
  </sheetData>
  <mergeCells count="2">
    <mergeCell ref="H3:I3"/>
    <mergeCell ref="H14:I1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8"/>
  <sheetViews>
    <sheetView topLeftCell="A31" workbookViewId="0">
      <selection activeCell="D39" sqref="D39"/>
    </sheetView>
  </sheetViews>
  <sheetFormatPr defaultRowHeight="12.75"/>
  <cols>
    <col min="1" max="1" width="36.140625" style="469" customWidth="1"/>
    <col min="2" max="4" width="10.7109375" style="385" customWidth="1"/>
    <col min="5" max="5" width="9.140625" style="516"/>
    <col min="6" max="6" width="9.140625" style="738"/>
    <col min="7" max="16384" width="9.140625" style="469"/>
  </cols>
  <sheetData>
    <row r="1" spans="1:12" s="516" customFormat="1" ht="20.100000000000001" customHeight="1">
      <c r="A1" s="809" t="s">
        <v>493</v>
      </c>
      <c r="B1" s="847"/>
      <c r="C1" s="847"/>
      <c r="D1" s="842"/>
      <c r="E1" s="447"/>
      <c r="F1" s="842"/>
      <c r="G1" s="447"/>
    </row>
    <row r="2" spans="1:12" ht="20.100000000000001" customHeight="1">
      <c r="A2" s="464"/>
      <c r="B2" s="843"/>
      <c r="C2" s="843"/>
      <c r="D2" s="843"/>
      <c r="E2" s="461"/>
      <c r="F2" s="843"/>
    </row>
    <row r="3" spans="1:12" ht="20.100000000000001" customHeight="1">
      <c r="A3" s="515"/>
      <c r="C3" s="935"/>
      <c r="E3" s="746" t="s">
        <v>93</v>
      </c>
      <c r="F3" s="535"/>
      <c r="G3" s="516"/>
      <c r="H3" s="516"/>
      <c r="I3" s="516"/>
      <c r="J3" s="516"/>
      <c r="K3" s="516"/>
      <c r="L3" s="516"/>
    </row>
    <row r="4" spans="1:12" ht="33.75" customHeight="1">
      <c r="A4" s="445"/>
      <c r="B4" s="933">
        <v>2015</v>
      </c>
      <c r="C4" s="933">
        <v>2016</v>
      </c>
      <c r="D4" s="934">
        <v>2017</v>
      </c>
      <c r="E4" s="741">
        <v>2018</v>
      </c>
      <c r="F4" s="844" t="s">
        <v>482</v>
      </c>
      <c r="G4" s="516"/>
      <c r="H4" s="516"/>
      <c r="I4" s="516"/>
      <c r="J4" s="516"/>
      <c r="K4" s="516"/>
      <c r="L4" s="516"/>
    </row>
    <row r="5" spans="1:12" ht="20.100000000000001" customHeight="1">
      <c r="A5" s="463"/>
      <c r="B5" s="751"/>
      <c r="C5" s="751"/>
      <c r="D5" s="751"/>
      <c r="E5" s="515"/>
      <c r="F5" s="535"/>
      <c r="G5" s="516"/>
      <c r="H5" s="516"/>
      <c r="I5" s="516"/>
      <c r="J5" s="516"/>
      <c r="K5" s="516"/>
      <c r="L5" s="516"/>
    </row>
    <row r="6" spans="1:12" ht="20.100000000000001" customHeight="1">
      <c r="A6" s="446" t="s">
        <v>0</v>
      </c>
      <c r="B6" s="747">
        <f t="shared" ref="B6:E6" si="0">SUM(B8:B38)</f>
        <v>15381.7</v>
      </c>
      <c r="C6" s="747">
        <f t="shared" si="0"/>
        <v>15491.34</v>
      </c>
      <c r="D6" s="747">
        <f t="shared" si="0"/>
        <v>15601.800000000001</v>
      </c>
      <c r="E6" s="747">
        <f t="shared" si="0"/>
        <v>15701.810000000001</v>
      </c>
      <c r="F6" s="747">
        <f>SUM(F8:F38)</f>
        <v>15828.289999999999</v>
      </c>
      <c r="G6" s="516"/>
      <c r="H6" s="516"/>
      <c r="I6" s="516"/>
      <c r="J6" s="516"/>
      <c r="K6" s="516"/>
      <c r="L6" s="516"/>
    </row>
    <row r="7" spans="1:12" ht="20.100000000000001" customHeight="1">
      <c r="A7" s="3" t="s">
        <v>2</v>
      </c>
      <c r="B7" s="535"/>
      <c r="C7" s="535"/>
      <c r="D7" s="535"/>
      <c r="E7" s="535"/>
      <c r="F7" s="535"/>
      <c r="G7" s="516"/>
      <c r="H7" s="516"/>
      <c r="I7" s="516"/>
      <c r="J7" s="516"/>
      <c r="K7" s="516"/>
      <c r="L7" s="516"/>
    </row>
    <row r="8" spans="1:12" ht="18" customHeight="1">
      <c r="A8" s="297" t="s">
        <v>302</v>
      </c>
      <c r="B8" s="535">
        <v>357</v>
      </c>
      <c r="C8" s="535">
        <v>357</v>
      </c>
      <c r="D8" s="535">
        <v>348.8</v>
      </c>
      <c r="E8" s="535">
        <v>355</v>
      </c>
      <c r="F8" s="535">
        <v>355</v>
      </c>
      <c r="G8" s="516"/>
      <c r="H8" s="516"/>
      <c r="I8" s="516"/>
      <c r="J8" s="516"/>
      <c r="K8" s="516"/>
      <c r="L8" s="516"/>
    </row>
    <row r="9" spans="1:12" ht="18" customHeight="1">
      <c r="A9" s="297" t="s">
        <v>303</v>
      </c>
      <c r="B9" s="535">
        <v>270.60000000000002</v>
      </c>
      <c r="C9" s="535">
        <v>271.8</v>
      </c>
      <c r="D9" s="535">
        <v>266.8</v>
      </c>
      <c r="E9" s="535">
        <v>264.89999999999998</v>
      </c>
      <c r="F9" s="535">
        <v>261</v>
      </c>
      <c r="G9" s="516"/>
      <c r="H9" s="516"/>
      <c r="I9" s="516"/>
      <c r="J9" s="516"/>
      <c r="K9" s="516"/>
      <c r="L9" s="516"/>
    </row>
    <row r="10" spans="1:12" ht="18" customHeight="1">
      <c r="A10" s="297" t="s">
        <v>304</v>
      </c>
      <c r="B10" s="535">
        <v>3</v>
      </c>
      <c r="C10" s="535">
        <v>0</v>
      </c>
      <c r="D10" s="535">
        <v>0.5</v>
      </c>
      <c r="E10" s="535">
        <v>0.5</v>
      </c>
      <c r="F10" s="535">
        <v>0</v>
      </c>
      <c r="G10" s="516"/>
      <c r="H10" s="516"/>
      <c r="I10" s="516"/>
      <c r="J10" s="516"/>
      <c r="K10" s="516"/>
      <c r="L10" s="516"/>
    </row>
    <row r="11" spans="1:12" ht="18" customHeight="1">
      <c r="A11" s="297" t="s">
        <v>305</v>
      </c>
      <c r="B11" s="535">
        <v>0</v>
      </c>
      <c r="C11" s="535">
        <v>0</v>
      </c>
      <c r="D11" s="535">
        <v>0</v>
      </c>
      <c r="E11" s="535">
        <v>9.0500000000000007</v>
      </c>
      <c r="F11" s="535">
        <v>15</v>
      </c>
      <c r="G11" s="516"/>
      <c r="H11" s="516"/>
      <c r="I11" s="516"/>
      <c r="J11" s="516"/>
      <c r="K11" s="516"/>
      <c r="L11" s="516"/>
    </row>
    <row r="12" spans="1:12" ht="18" customHeight="1">
      <c r="A12" s="297" t="s">
        <v>306</v>
      </c>
      <c r="B12" s="535">
        <v>638</v>
      </c>
      <c r="C12" s="535">
        <v>636</v>
      </c>
      <c r="D12" s="535">
        <v>636</v>
      </c>
      <c r="E12" s="535">
        <v>640</v>
      </c>
      <c r="F12" s="535">
        <v>640</v>
      </c>
      <c r="G12" s="516"/>
      <c r="H12" s="516"/>
      <c r="I12" s="516"/>
      <c r="J12" s="516"/>
      <c r="K12" s="516"/>
      <c r="L12" s="516"/>
    </row>
    <row r="13" spans="1:12" ht="18" customHeight="1">
      <c r="A13" s="297" t="s">
        <v>307</v>
      </c>
      <c r="B13" s="535">
        <v>250</v>
      </c>
      <c r="C13" s="535">
        <v>254</v>
      </c>
      <c r="D13" s="535">
        <v>255</v>
      </c>
      <c r="E13" s="535">
        <v>261</v>
      </c>
      <c r="F13" s="535">
        <v>285</v>
      </c>
      <c r="G13" s="516"/>
      <c r="H13" s="516"/>
      <c r="I13" s="516"/>
      <c r="J13" s="516"/>
      <c r="K13" s="516"/>
      <c r="L13" s="516"/>
    </row>
    <row r="14" spans="1:12" ht="18" customHeight="1">
      <c r="A14" s="297" t="s">
        <v>308</v>
      </c>
      <c r="B14" s="535">
        <v>774.2</v>
      </c>
      <c r="C14" s="535">
        <v>774.72</v>
      </c>
      <c r="D14" s="535">
        <v>770.6</v>
      </c>
      <c r="E14" s="535">
        <v>770.00000000000011</v>
      </c>
      <c r="F14" s="535">
        <v>769.5</v>
      </c>
      <c r="G14" s="516"/>
      <c r="H14" s="516"/>
      <c r="I14" s="516"/>
      <c r="J14" s="516"/>
      <c r="K14" s="516"/>
      <c r="L14" s="516"/>
    </row>
    <row r="15" spans="1:12" ht="18" customHeight="1">
      <c r="A15" s="297" t="s">
        <v>309</v>
      </c>
      <c r="B15" s="535">
        <v>199</v>
      </c>
      <c r="C15" s="535">
        <v>190</v>
      </c>
      <c r="D15" s="535">
        <v>190</v>
      </c>
      <c r="E15" s="535">
        <v>167</v>
      </c>
      <c r="F15" s="535">
        <v>181.7</v>
      </c>
      <c r="G15" s="516"/>
      <c r="H15" s="516"/>
      <c r="I15" s="516"/>
      <c r="J15" s="516"/>
      <c r="K15" s="516"/>
      <c r="L15" s="516"/>
    </row>
    <row r="16" spans="1:12" ht="18" customHeight="1">
      <c r="A16" s="297" t="s">
        <v>310</v>
      </c>
      <c r="B16" s="535">
        <v>525.9</v>
      </c>
      <c r="C16" s="535">
        <v>562.79999999999995</v>
      </c>
      <c r="D16" s="535">
        <v>591.5</v>
      </c>
      <c r="E16" s="535">
        <v>599</v>
      </c>
      <c r="F16" s="535">
        <v>580</v>
      </c>
      <c r="G16" s="516"/>
      <c r="H16" s="516"/>
      <c r="I16" s="516"/>
      <c r="J16" s="516"/>
      <c r="K16" s="516"/>
      <c r="L16" s="516"/>
    </row>
    <row r="17" spans="1:12" ht="18" customHeight="1">
      <c r="A17" s="297" t="s">
        <v>311</v>
      </c>
      <c r="B17" s="535">
        <v>383.3</v>
      </c>
      <c r="C17" s="535">
        <v>373.3</v>
      </c>
      <c r="D17" s="535">
        <v>395.45</v>
      </c>
      <c r="E17" s="535">
        <v>411.25</v>
      </c>
      <c r="F17" s="535">
        <v>411.25</v>
      </c>
      <c r="G17" s="516"/>
      <c r="H17" s="516"/>
      <c r="I17" s="516"/>
      <c r="J17" s="516"/>
      <c r="K17" s="516"/>
      <c r="L17" s="516"/>
    </row>
    <row r="18" spans="1:12" ht="18" customHeight="1">
      <c r="A18" s="297" t="s">
        <v>312</v>
      </c>
      <c r="B18" s="535">
        <v>151</v>
      </c>
      <c r="C18" s="535">
        <v>160</v>
      </c>
      <c r="D18" s="535">
        <v>180.5</v>
      </c>
      <c r="E18" s="535">
        <v>201.07</v>
      </c>
      <c r="F18" s="535">
        <v>201.1</v>
      </c>
      <c r="G18" s="516"/>
      <c r="H18" s="516"/>
      <c r="I18" s="516"/>
      <c r="J18" s="516"/>
      <c r="K18" s="516"/>
      <c r="L18" s="516"/>
    </row>
    <row r="19" spans="1:12" ht="18" customHeight="1">
      <c r="A19" s="297" t="s">
        <v>313</v>
      </c>
      <c r="B19" s="535">
        <v>467.5</v>
      </c>
      <c r="C19" s="535">
        <v>471.5</v>
      </c>
      <c r="D19" s="535">
        <v>475.5</v>
      </c>
      <c r="E19" s="535">
        <v>478.93</v>
      </c>
      <c r="F19" s="535">
        <v>490.5</v>
      </c>
      <c r="G19" s="516"/>
      <c r="H19" s="516"/>
      <c r="I19" s="516"/>
      <c r="J19" s="516"/>
      <c r="K19" s="516"/>
      <c r="L19" s="516"/>
    </row>
    <row r="20" spans="1:12" ht="18" customHeight="1">
      <c r="A20" s="298" t="s">
        <v>314</v>
      </c>
      <c r="B20" s="535">
        <v>594</v>
      </c>
      <c r="C20" s="535">
        <v>581</v>
      </c>
      <c r="D20" s="535">
        <v>582</v>
      </c>
      <c r="E20" s="535">
        <v>581.98</v>
      </c>
      <c r="F20" s="535">
        <v>590</v>
      </c>
      <c r="G20" s="516"/>
      <c r="H20" s="516"/>
      <c r="I20" s="516"/>
      <c r="J20" s="516"/>
      <c r="K20" s="516"/>
      <c r="L20" s="516"/>
    </row>
    <row r="21" spans="1:12" ht="18" customHeight="1">
      <c r="A21" s="299" t="s">
        <v>315</v>
      </c>
      <c r="B21" s="535">
        <v>556</v>
      </c>
      <c r="C21" s="535">
        <v>556</v>
      </c>
      <c r="D21" s="535">
        <v>555</v>
      </c>
      <c r="E21" s="535">
        <v>555</v>
      </c>
      <c r="F21" s="535">
        <v>550</v>
      </c>
      <c r="G21" s="516"/>
      <c r="H21" s="516"/>
      <c r="I21" s="516"/>
      <c r="J21" s="516"/>
      <c r="K21" s="516"/>
      <c r="L21" s="516"/>
    </row>
    <row r="22" spans="1:12" ht="18" customHeight="1">
      <c r="A22" s="299" t="s">
        <v>316</v>
      </c>
      <c r="B22" s="535">
        <v>216</v>
      </c>
      <c r="C22" s="535">
        <v>207.2</v>
      </c>
      <c r="D22" s="535">
        <v>222.5</v>
      </c>
      <c r="E22" s="535">
        <v>221</v>
      </c>
      <c r="F22" s="535">
        <v>245.5</v>
      </c>
      <c r="G22" s="516"/>
      <c r="H22" s="516"/>
      <c r="I22" s="516"/>
      <c r="J22" s="516"/>
      <c r="K22" s="516"/>
      <c r="L22" s="516"/>
    </row>
    <row r="23" spans="1:12" ht="18" customHeight="1">
      <c r="A23" s="299" t="s">
        <v>317</v>
      </c>
      <c r="B23" s="535">
        <v>457</v>
      </c>
      <c r="C23" s="535">
        <v>462</v>
      </c>
      <c r="D23" s="535">
        <v>469.2</v>
      </c>
      <c r="E23" s="535">
        <v>487.8</v>
      </c>
      <c r="F23" s="535">
        <v>543</v>
      </c>
      <c r="G23" s="516"/>
      <c r="H23" s="516"/>
      <c r="I23" s="516"/>
      <c r="J23" s="516"/>
      <c r="K23" s="516"/>
      <c r="L23" s="516"/>
    </row>
    <row r="24" spans="1:12" ht="18" customHeight="1">
      <c r="A24" s="299" t="s">
        <v>318</v>
      </c>
      <c r="B24" s="535">
        <v>712.9</v>
      </c>
      <c r="C24" s="535">
        <v>739.75</v>
      </c>
      <c r="D24" s="535">
        <v>746</v>
      </c>
      <c r="E24" s="535">
        <v>767</v>
      </c>
      <c r="F24" s="535">
        <v>766</v>
      </c>
      <c r="G24" s="516"/>
      <c r="H24" s="516"/>
      <c r="I24" s="516"/>
      <c r="J24" s="516"/>
      <c r="K24" s="516"/>
      <c r="L24" s="516"/>
    </row>
    <row r="25" spans="1:12" ht="18" customHeight="1">
      <c r="A25" s="299" t="s">
        <v>319</v>
      </c>
      <c r="B25" s="535">
        <v>401.5</v>
      </c>
      <c r="C25" s="535">
        <v>393.27</v>
      </c>
      <c r="D25" s="535">
        <v>392.85</v>
      </c>
      <c r="E25" s="535">
        <v>414.5</v>
      </c>
      <c r="F25" s="535">
        <v>464</v>
      </c>
      <c r="G25" s="516"/>
      <c r="H25" s="516"/>
      <c r="I25" s="516"/>
      <c r="J25" s="516"/>
      <c r="K25" s="516"/>
      <c r="L25" s="516"/>
    </row>
    <row r="26" spans="1:12" ht="18" customHeight="1">
      <c r="A26" s="299" t="s">
        <v>320</v>
      </c>
      <c r="B26" s="535">
        <v>459</v>
      </c>
      <c r="C26" s="535">
        <v>477</v>
      </c>
      <c r="D26" s="535">
        <v>475</v>
      </c>
      <c r="E26" s="535">
        <v>475</v>
      </c>
      <c r="F26" s="535">
        <v>475</v>
      </c>
      <c r="G26" s="516"/>
      <c r="H26" s="516"/>
      <c r="I26" s="516"/>
      <c r="J26" s="516"/>
      <c r="K26" s="516"/>
      <c r="L26" s="516"/>
    </row>
    <row r="27" spans="1:12" ht="18" customHeight="1">
      <c r="A27" s="299" t="s">
        <v>321</v>
      </c>
      <c r="B27" s="535">
        <v>889</v>
      </c>
      <c r="C27" s="535">
        <v>872</v>
      </c>
      <c r="D27" s="535">
        <v>889.25</v>
      </c>
      <c r="E27" s="535">
        <v>876.69999999999982</v>
      </c>
      <c r="F27" s="535">
        <v>867.4</v>
      </c>
      <c r="G27" s="516"/>
      <c r="H27" s="516"/>
      <c r="I27" s="516"/>
      <c r="J27" s="516"/>
      <c r="K27" s="516"/>
      <c r="L27" s="516"/>
    </row>
    <row r="28" spans="1:12" ht="18" customHeight="1">
      <c r="A28" s="299" t="s">
        <v>322</v>
      </c>
      <c r="B28" s="535">
        <v>618</v>
      </c>
      <c r="C28" s="535">
        <v>618</v>
      </c>
      <c r="D28" s="535">
        <v>618</v>
      </c>
      <c r="E28" s="535">
        <v>622.00000000000011</v>
      </c>
      <c r="F28" s="535">
        <v>620</v>
      </c>
      <c r="G28" s="516"/>
      <c r="H28" s="516"/>
      <c r="I28" s="516"/>
      <c r="J28" s="516"/>
      <c r="K28" s="516"/>
      <c r="L28" s="516"/>
    </row>
    <row r="29" spans="1:12" ht="18" customHeight="1">
      <c r="A29" s="299" t="s">
        <v>323</v>
      </c>
      <c r="B29" s="535">
        <v>452</v>
      </c>
      <c r="C29" s="535">
        <v>450</v>
      </c>
      <c r="D29" s="535">
        <v>450</v>
      </c>
      <c r="E29" s="535">
        <v>450</v>
      </c>
      <c r="F29" s="535">
        <v>450</v>
      </c>
      <c r="G29" s="516"/>
      <c r="H29" s="516"/>
      <c r="I29" s="516"/>
      <c r="J29" s="516"/>
      <c r="K29" s="516"/>
      <c r="L29" s="516"/>
    </row>
    <row r="30" spans="1:12" ht="18" customHeight="1">
      <c r="A30" s="299" t="s">
        <v>324</v>
      </c>
      <c r="B30" s="535">
        <v>843</v>
      </c>
      <c r="C30" s="535">
        <v>890.4</v>
      </c>
      <c r="D30" s="535">
        <v>878.45</v>
      </c>
      <c r="E30" s="535">
        <v>874.84999999999991</v>
      </c>
      <c r="F30" s="535">
        <v>851.6</v>
      </c>
      <c r="G30" s="516"/>
      <c r="H30" s="516"/>
      <c r="I30" s="516"/>
      <c r="J30" s="516"/>
      <c r="K30" s="516"/>
      <c r="L30" s="516"/>
    </row>
    <row r="31" spans="1:12" ht="18" customHeight="1">
      <c r="A31" s="299" t="s">
        <v>325</v>
      </c>
      <c r="B31" s="535">
        <v>634</v>
      </c>
      <c r="C31" s="535">
        <v>634</v>
      </c>
      <c r="D31" s="535">
        <v>642.1</v>
      </c>
      <c r="E31" s="535">
        <v>657.43999999999994</v>
      </c>
      <c r="F31" s="535">
        <v>659.9</v>
      </c>
      <c r="G31" s="516"/>
      <c r="H31" s="516"/>
      <c r="I31" s="516"/>
      <c r="J31" s="516"/>
      <c r="K31" s="516"/>
      <c r="L31" s="516"/>
    </row>
    <row r="32" spans="1:12" ht="18" customHeight="1">
      <c r="A32" s="299" t="s">
        <v>326</v>
      </c>
      <c r="B32" s="535">
        <v>730</v>
      </c>
      <c r="C32" s="535">
        <v>737</v>
      </c>
      <c r="D32" s="535">
        <v>733.4</v>
      </c>
      <c r="E32" s="535">
        <v>735.00000000000011</v>
      </c>
      <c r="F32" s="535">
        <v>740</v>
      </c>
      <c r="G32" s="516"/>
      <c r="H32" s="516"/>
      <c r="I32" s="516"/>
      <c r="J32" s="516"/>
      <c r="K32" s="516"/>
      <c r="L32" s="516"/>
    </row>
    <row r="33" spans="1:12" ht="18" customHeight="1">
      <c r="A33" s="299" t="s">
        <v>327</v>
      </c>
      <c r="B33" s="535">
        <v>776.6</v>
      </c>
      <c r="C33" s="535">
        <v>828.5</v>
      </c>
      <c r="D33" s="535">
        <v>772</v>
      </c>
      <c r="E33" s="535">
        <v>754.33999999999992</v>
      </c>
      <c r="F33" s="535">
        <v>754.34</v>
      </c>
      <c r="G33" s="516"/>
      <c r="H33" s="516"/>
      <c r="I33" s="516"/>
      <c r="J33" s="516"/>
      <c r="K33" s="516"/>
      <c r="L33" s="516"/>
    </row>
    <row r="34" spans="1:12" ht="18" customHeight="1">
      <c r="A34" s="299" t="s">
        <v>328</v>
      </c>
      <c r="B34" s="535">
        <v>376</v>
      </c>
      <c r="C34" s="535">
        <v>360</v>
      </c>
      <c r="D34" s="535">
        <v>380</v>
      </c>
      <c r="E34" s="535">
        <v>385</v>
      </c>
      <c r="F34" s="535">
        <v>378</v>
      </c>
      <c r="G34" s="516"/>
      <c r="H34" s="516"/>
      <c r="I34" s="516"/>
      <c r="J34" s="516"/>
      <c r="K34" s="516"/>
      <c r="L34" s="516"/>
    </row>
    <row r="35" spans="1:12" ht="18" customHeight="1">
      <c r="A35" s="299" t="s">
        <v>329</v>
      </c>
      <c r="B35" s="535">
        <v>1012</v>
      </c>
      <c r="C35" s="535">
        <v>1010</v>
      </c>
      <c r="D35" s="535">
        <v>1030</v>
      </c>
      <c r="E35" s="535">
        <v>1044</v>
      </c>
      <c r="F35" s="535">
        <v>1048.5</v>
      </c>
      <c r="G35" s="516"/>
      <c r="H35" s="516"/>
      <c r="I35" s="516"/>
      <c r="J35" s="516"/>
      <c r="K35" s="516"/>
      <c r="L35" s="516"/>
    </row>
    <row r="36" spans="1:12" ht="18" customHeight="1">
      <c r="A36" s="299" t="s">
        <v>330</v>
      </c>
      <c r="B36" s="535">
        <v>638.5</v>
      </c>
      <c r="C36" s="535">
        <v>627.1</v>
      </c>
      <c r="D36" s="535">
        <v>645.5</v>
      </c>
      <c r="E36" s="535">
        <v>634.5</v>
      </c>
      <c r="F36" s="535">
        <v>630</v>
      </c>
      <c r="G36" s="516"/>
      <c r="H36" s="516"/>
      <c r="I36" s="516"/>
      <c r="J36" s="516"/>
      <c r="K36" s="516"/>
      <c r="L36" s="516"/>
    </row>
    <row r="37" spans="1:12" ht="18" customHeight="1">
      <c r="A37" s="299" t="s">
        <v>331</v>
      </c>
      <c r="B37" s="535">
        <v>365.2</v>
      </c>
      <c r="C37" s="535">
        <v>362</v>
      </c>
      <c r="D37" s="535">
        <v>373</v>
      </c>
      <c r="E37" s="535">
        <v>373</v>
      </c>
      <c r="F37" s="535">
        <v>375</v>
      </c>
      <c r="G37" s="516"/>
      <c r="H37" s="516"/>
      <c r="I37" s="516"/>
      <c r="J37" s="516"/>
      <c r="K37" s="516"/>
      <c r="L37" s="516"/>
    </row>
    <row r="38" spans="1:12" ht="18" customHeight="1">
      <c r="A38" s="299" t="s">
        <v>332</v>
      </c>
      <c r="B38" s="535">
        <v>631.5</v>
      </c>
      <c r="C38" s="535">
        <v>635</v>
      </c>
      <c r="D38" s="535">
        <v>636.9</v>
      </c>
      <c r="E38" s="535">
        <v>635</v>
      </c>
      <c r="F38" s="535">
        <v>630</v>
      </c>
      <c r="G38" s="516"/>
      <c r="H38" s="516"/>
      <c r="I38" s="516"/>
      <c r="J38" s="516"/>
      <c r="K38" s="516"/>
      <c r="L38" s="516"/>
    </row>
    <row r="39" spans="1:12" ht="18" customHeight="1">
      <c r="A39" s="515"/>
      <c r="B39" s="535"/>
      <c r="C39" s="535"/>
      <c r="D39" s="535"/>
      <c r="E39" s="515"/>
      <c r="F39" s="535"/>
      <c r="G39" s="516"/>
      <c r="H39" s="516"/>
      <c r="I39" s="516"/>
      <c r="J39" s="516"/>
      <c r="K39" s="516"/>
      <c r="L39" s="516"/>
    </row>
    <row r="40" spans="1:12" s="516" customFormat="1" ht="18" customHeight="1">
      <c r="A40" s="809" t="s">
        <v>494</v>
      </c>
      <c r="B40" s="535"/>
      <c r="C40" s="535"/>
      <c r="D40" s="535"/>
      <c r="E40" s="515"/>
      <c r="F40" s="535"/>
    </row>
    <row r="41" spans="1:12" ht="18" customHeight="1">
      <c r="A41" s="464"/>
      <c r="B41" s="535"/>
      <c r="C41" s="535"/>
      <c r="D41" s="535"/>
      <c r="E41" s="515"/>
      <c r="F41" s="535"/>
      <c r="G41" s="516"/>
      <c r="H41" s="516"/>
      <c r="I41" s="516"/>
      <c r="J41" s="516"/>
      <c r="K41" s="516"/>
      <c r="L41" s="516"/>
    </row>
    <row r="42" spans="1:12" ht="18" customHeight="1">
      <c r="A42" s="515"/>
      <c r="C42" s="935"/>
      <c r="E42" s="746" t="s">
        <v>98</v>
      </c>
      <c r="F42" s="535"/>
      <c r="G42" s="516"/>
      <c r="H42" s="516"/>
      <c r="I42" s="516"/>
      <c r="J42" s="516"/>
      <c r="K42" s="516"/>
      <c r="L42" s="516"/>
    </row>
    <row r="43" spans="1:12" ht="32.25" customHeight="1">
      <c r="A43" s="445"/>
      <c r="B43" s="933">
        <v>2015</v>
      </c>
      <c r="C43" s="933">
        <v>2016</v>
      </c>
      <c r="D43" s="934">
        <v>2017</v>
      </c>
      <c r="E43" s="741">
        <v>2018</v>
      </c>
      <c r="F43" s="844" t="s">
        <v>482</v>
      </c>
      <c r="G43" s="516"/>
      <c r="H43" s="516"/>
      <c r="I43" s="516"/>
      <c r="J43" s="516"/>
      <c r="K43" s="516"/>
      <c r="L43" s="516"/>
    </row>
    <row r="44" spans="1:12" ht="18" customHeight="1">
      <c r="A44" s="463"/>
      <c r="B44" s="751"/>
      <c r="C44" s="751"/>
      <c r="D44" s="751"/>
      <c r="E44" s="515"/>
      <c r="F44" s="535"/>
      <c r="G44" s="516"/>
      <c r="H44" s="516"/>
      <c r="I44" s="516"/>
      <c r="J44" s="516"/>
      <c r="K44" s="516"/>
      <c r="L44" s="516"/>
    </row>
    <row r="45" spans="1:12" ht="18" customHeight="1">
      <c r="A45" s="446" t="s">
        <v>0</v>
      </c>
      <c r="B45" s="845">
        <v>79162.5</v>
      </c>
      <c r="C45" s="845">
        <v>80375.568200000009</v>
      </c>
      <c r="D45" s="845">
        <v>62188.000000000007</v>
      </c>
      <c r="E45" s="414">
        <v>81054.353270000007</v>
      </c>
      <c r="F45" s="414">
        <f>SUM(F47:F77)</f>
        <v>76166.319999999978</v>
      </c>
      <c r="G45" s="516"/>
      <c r="H45" s="516"/>
      <c r="I45" s="516"/>
      <c r="J45" s="516"/>
      <c r="K45" s="516"/>
      <c r="L45" s="516"/>
    </row>
    <row r="46" spans="1:12" ht="18" customHeight="1">
      <c r="A46" s="3" t="s">
        <v>2</v>
      </c>
      <c r="B46" s="535"/>
      <c r="C46" s="535"/>
      <c r="D46" s="535"/>
      <c r="E46" s="535"/>
      <c r="F46" s="535"/>
      <c r="G46" s="516"/>
      <c r="H46" s="516"/>
      <c r="I46" s="516"/>
      <c r="J46" s="516"/>
      <c r="K46" s="516"/>
      <c r="L46" s="516"/>
    </row>
    <row r="47" spans="1:12" ht="18" customHeight="1">
      <c r="A47" s="297" t="s">
        <v>302</v>
      </c>
      <c r="B47" s="535">
        <v>1711.2</v>
      </c>
      <c r="C47" s="535">
        <v>1757.28</v>
      </c>
      <c r="D47" s="535">
        <v>1192.9000000000001</v>
      </c>
      <c r="E47" s="535">
        <v>1748.4499999999998</v>
      </c>
      <c r="F47" s="535">
        <v>1667.2</v>
      </c>
      <c r="G47" s="516"/>
      <c r="H47" s="516"/>
      <c r="I47" s="516"/>
      <c r="J47" s="516"/>
      <c r="K47" s="516"/>
      <c r="L47" s="516"/>
    </row>
    <row r="48" spans="1:12" ht="18" customHeight="1">
      <c r="A48" s="297" t="s">
        <v>303</v>
      </c>
      <c r="B48" s="535">
        <v>1282.99</v>
      </c>
      <c r="C48" s="535">
        <v>1356.39</v>
      </c>
      <c r="D48" s="535">
        <v>935.1</v>
      </c>
      <c r="E48" s="535">
        <v>1315.5619999999999</v>
      </c>
      <c r="F48" s="535">
        <v>1183.2</v>
      </c>
      <c r="G48" s="516"/>
      <c r="H48" s="516"/>
      <c r="I48" s="516"/>
      <c r="J48" s="516"/>
      <c r="K48" s="516"/>
      <c r="L48" s="516"/>
    </row>
    <row r="49" spans="1:12" ht="18" customHeight="1">
      <c r="A49" s="297" t="s">
        <v>304</v>
      </c>
      <c r="B49" s="535">
        <v>12.27</v>
      </c>
      <c r="C49" s="535"/>
      <c r="D49" s="535">
        <v>2.1</v>
      </c>
      <c r="E49" s="535">
        <v>1.9</v>
      </c>
      <c r="F49" s="535">
        <v>0</v>
      </c>
      <c r="G49" s="516"/>
      <c r="H49" s="516"/>
      <c r="I49" s="516"/>
      <c r="J49" s="516"/>
      <c r="K49" s="516"/>
      <c r="L49" s="516"/>
    </row>
    <row r="50" spans="1:12" ht="18" customHeight="1">
      <c r="A50" s="297" t="s">
        <v>305</v>
      </c>
      <c r="B50" s="846">
        <v>0</v>
      </c>
      <c r="C50" s="846">
        <v>0</v>
      </c>
      <c r="D50" s="846">
        <v>0</v>
      </c>
      <c r="E50" s="535">
        <v>45.250000000000007</v>
      </c>
      <c r="F50" s="535">
        <v>72</v>
      </c>
      <c r="G50" s="516"/>
      <c r="H50" s="516"/>
      <c r="I50" s="516"/>
      <c r="J50" s="516"/>
      <c r="K50" s="516"/>
      <c r="L50" s="516"/>
    </row>
    <row r="51" spans="1:12" ht="18" customHeight="1">
      <c r="A51" s="297" t="s">
        <v>306</v>
      </c>
      <c r="B51" s="535">
        <v>3318.2</v>
      </c>
      <c r="C51" s="535">
        <v>3434.3999999999996</v>
      </c>
      <c r="D51" s="535">
        <v>3198.4</v>
      </c>
      <c r="E51" s="535">
        <v>3573.7951000000003</v>
      </c>
      <c r="F51" s="535">
        <v>3385.3</v>
      </c>
      <c r="G51" s="516"/>
      <c r="H51" s="516"/>
      <c r="I51" s="516"/>
      <c r="J51" s="516"/>
      <c r="K51" s="516"/>
      <c r="L51" s="516"/>
    </row>
    <row r="52" spans="1:12" ht="18" customHeight="1">
      <c r="A52" s="297" t="s">
        <v>307</v>
      </c>
      <c r="B52" s="535">
        <v>1204.3399999999999</v>
      </c>
      <c r="C52" s="535">
        <v>1339.2</v>
      </c>
      <c r="D52" s="535">
        <v>786.5</v>
      </c>
      <c r="E52" s="535">
        <v>1283.74</v>
      </c>
      <c r="F52" s="535">
        <v>1342.8</v>
      </c>
      <c r="G52" s="516"/>
      <c r="H52" s="516"/>
      <c r="I52" s="516"/>
      <c r="J52" s="516"/>
      <c r="K52" s="516"/>
      <c r="L52" s="516"/>
    </row>
    <row r="53" spans="1:12" ht="18" customHeight="1">
      <c r="A53" s="297" t="s">
        <v>308</v>
      </c>
      <c r="B53" s="535">
        <v>4331.08</v>
      </c>
      <c r="C53" s="535">
        <v>4237.0549999999994</v>
      </c>
      <c r="D53" s="535">
        <v>3797.3</v>
      </c>
      <c r="E53" s="535">
        <v>4277.3080000000009</v>
      </c>
      <c r="F53" s="535">
        <v>3834.6</v>
      </c>
      <c r="G53" s="516"/>
      <c r="H53" s="516"/>
      <c r="I53" s="516"/>
      <c r="J53" s="516"/>
      <c r="K53" s="516"/>
      <c r="L53" s="516"/>
    </row>
    <row r="54" spans="1:12" ht="18" customHeight="1">
      <c r="A54" s="297" t="s">
        <v>309</v>
      </c>
      <c r="B54" s="535">
        <v>880.36</v>
      </c>
      <c r="C54" s="535">
        <v>838.08999999999992</v>
      </c>
      <c r="D54" s="535">
        <v>633.29999999999995</v>
      </c>
      <c r="E54" s="535">
        <v>786.52</v>
      </c>
      <c r="F54" s="535">
        <v>797.5</v>
      </c>
      <c r="G54" s="516"/>
      <c r="H54" s="516"/>
      <c r="I54" s="516"/>
      <c r="J54" s="516"/>
      <c r="K54" s="516"/>
      <c r="L54" s="516"/>
    </row>
    <row r="55" spans="1:12" ht="18" customHeight="1">
      <c r="A55" s="297" t="s">
        <v>310</v>
      </c>
      <c r="B55" s="535">
        <v>2743</v>
      </c>
      <c r="C55" s="535">
        <v>2922.3567999999996</v>
      </c>
      <c r="D55" s="535">
        <v>1945.6</v>
      </c>
      <c r="E55" s="535">
        <v>2816.9000000000005</v>
      </c>
      <c r="F55" s="535">
        <v>2837.7</v>
      </c>
      <c r="G55" s="516"/>
      <c r="H55" s="516"/>
      <c r="I55" s="516"/>
      <c r="J55" s="516"/>
      <c r="K55" s="516"/>
      <c r="L55" s="516"/>
    </row>
    <row r="56" spans="1:12" ht="18" customHeight="1">
      <c r="A56" s="297" t="s">
        <v>311</v>
      </c>
      <c r="B56" s="535">
        <v>1940.64</v>
      </c>
      <c r="C56" s="535">
        <v>1946.5700000000002</v>
      </c>
      <c r="D56" s="535">
        <v>1520.8</v>
      </c>
      <c r="E56" s="535">
        <v>2032.7296000000001</v>
      </c>
      <c r="F56" s="535">
        <v>2047</v>
      </c>
      <c r="G56" s="516"/>
      <c r="H56" s="516"/>
      <c r="I56" s="516"/>
      <c r="J56" s="516"/>
      <c r="K56" s="516"/>
      <c r="L56" s="516"/>
    </row>
    <row r="57" spans="1:12" ht="18" customHeight="1">
      <c r="A57" s="297" t="s">
        <v>312</v>
      </c>
      <c r="B57" s="535">
        <v>761.44</v>
      </c>
      <c r="C57" s="535">
        <v>798</v>
      </c>
      <c r="D57" s="535">
        <v>493</v>
      </c>
      <c r="E57" s="535">
        <v>1029.9433999999999</v>
      </c>
      <c r="F57" s="535">
        <v>990.5</v>
      </c>
      <c r="G57" s="516"/>
      <c r="H57" s="516"/>
      <c r="I57" s="516"/>
      <c r="J57" s="516"/>
      <c r="K57" s="516"/>
      <c r="L57" s="516"/>
    </row>
    <row r="58" spans="1:12" ht="18" customHeight="1">
      <c r="A58" s="297" t="s">
        <v>313</v>
      </c>
      <c r="B58" s="535">
        <v>2484.52</v>
      </c>
      <c r="C58" s="535">
        <v>2459.6</v>
      </c>
      <c r="D58" s="535">
        <v>2051</v>
      </c>
      <c r="E58" s="535">
        <v>2323.6218000000003</v>
      </c>
      <c r="F58" s="535">
        <v>2271.1</v>
      </c>
      <c r="G58" s="516"/>
      <c r="H58" s="516"/>
      <c r="I58" s="516"/>
      <c r="J58" s="516"/>
      <c r="K58" s="516"/>
      <c r="L58" s="516"/>
    </row>
    <row r="59" spans="1:12" ht="18" customHeight="1">
      <c r="A59" s="298" t="s">
        <v>314</v>
      </c>
      <c r="B59" s="535">
        <v>2978.4</v>
      </c>
      <c r="C59" s="535">
        <v>2940.7</v>
      </c>
      <c r="D59" s="535">
        <v>2200.8000000000002</v>
      </c>
      <c r="E59" s="535">
        <v>3020.0127999999995</v>
      </c>
      <c r="F59" s="535">
        <v>2740</v>
      </c>
      <c r="G59" s="516"/>
      <c r="H59" s="516"/>
      <c r="I59" s="516"/>
      <c r="J59" s="516"/>
      <c r="K59" s="516"/>
      <c r="L59" s="516"/>
    </row>
    <row r="60" spans="1:12" ht="18" customHeight="1">
      <c r="A60" s="299" t="s">
        <v>315</v>
      </c>
      <c r="B60" s="535">
        <v>2891.56</v>
      </c>
      <c r="C60" s="535">
        <v>2952.4</v>
      </c>
      <c r="D60" s="535">
        <v>2217.1</v>
      </c>
      <c r="E60" s="535">
        <v>2790.75</v>
      </c>
      <c r="F60" s="535">
        <v>2589.6</v>
      </c>
      <c r="G60" s="516"/>
      <c r="H60" s="516"/>
      <c r="I60" s="516"/>
      <c r="J60" s="516"/>
      <c r="K60" s="516"/>
      <c r="L60" s="516"/>
    </row>
    <row r="61" spans="1:12" ht="18" customHeight="1">
      <c r="A61" s="299" t="s">
        <v>316</v>
      </c>
      <c r="B61" s="535">
        <v>1178.3</v>
      </c>
      <c r="C61" s="535">
        <v>1063.3</v>
      </c>
      <c r="D61" s="535">
        <v>1035.4000000000001</v>
      </c>
      <c r="E61" s="535">
        <v>1113.46</v>
      </c>
      <c r="F61" s="535">
        <v>1199.26</v>
      </c>
      <c r="G61" s="516"/>
      <c r="H61" s="516"/>
      <c r="I61" s="516"/>
      <c r="J61" s="516"/>
      <c r="K61" s="516"/>
      <c r="L61" s="516"/>
    </row>
    <row r="62" spans="1:12" ht="18" customHeight="1">
      <c r="A62" s="299" t="s">
        <v>317</v>
      </c>
      <c r="B62" s="535">
        <v>2377.9</v>
      </c>
      <c r="C62" s="535">
        <v>2452.2000000000003</v>
      </c>
      <c r="D62" s="535">
        <v>2030</v>
      </c>
      <c r="E62" s="535">
        <v>2472.9080000000004</v>
      </c>
      <c r="F62" s="535">
        <v>2630.36</v>
      </c>
      <c r="G62" s="516"/>
      <c r="H62" s="516"/>
      <c r="I62" s="516"/>
      <c r="J62" s="516"/>
      <c r="K62" s="516"/>
      <c r="L62" s="516"/>
    </row>
    <row r="63" spans="1:12" ht="18" customHeight="1">
      <c r="A63" s="299" t="s">
        <v>318</v>
      </c>
      <c r="B63" s="535">
        <v>3629.9</v>
      </c>
      <c r="C63" s="535">
        <v>3876.58</v>
      </c>
      <c r="D63" s="535">
        <v>3153.7</v>
      </c>
      <c r="E63" s="535">
        <v>3911.5459999999998</v>
      </c>
      <c r="F63" s="535">
        <v>3851.56</v>
      </c>
      <c r="G63" s="516"/>
      <c r="H63" s="516"/>
      <c r="I63" s="516"/>
      <c r="J63" s="516"/>
      <c r="K63" s="516"/>
      <c r="L63" s="516"/>
    </row>
    <row r="64" spans="1:12" ht="18" customHeight="1">
      <c r="A64" s="299" t="s">
        <v>319</v>
      </c>
      <c r="B64" s="535">
        <v>2168.6</v>
      </c>
      <c r="C64" s="535">
        <v>2120.9250000000002</v>
      </c>
      <c r="D64" s="535">
        <v>1885.4</v>
      </c>
      <c r="E64" s="535">
        <v>2343.2539999999999</v>
      </c>
      <c r="F64" s="535">
        <v>2428.87</v>
      </c>
      <c r="G64" s="516"/>
      <c r="H64" s="516"/>
      <c r="I64" s="516"/>
      <c r="J64" s="516"/>
      <c r="K64" s="516"/>
      <c r="L64" s="516"/>
    </row>
    <row r="65" spans="1:12" ht="18" customHeight="1">
      <c r="A65" s="299" t="s">
        <v>320</v>
      </c>
      <c r="B65" s="535">
        <v>2479.6999999999998</v>
      </c>
      <c r="C65" s="535">
        <v>2600.6999999999998</v>
      </c>
      <c r="D65" s="535">
        <v>2043.8</v>
      </c>
      <c r="E65" s="535">
        <v>2416.8200000000002</v>
      </c>
      <c r="F65" s="535">
        <v>2411.83</v>
      </c>
      <c r="G65" s="516"/>
      <c r="H65" s="516"/>
      <c r="I65" s="516"/>
      <c r="J65" s="516"/>
      <c r="K65" s="516"/>
      <c r="L65" s="516"/>
    </row>
    <row r="66" spans="1:12" ht="18" customHeight="1">
      <c r="A66" s="299" t="s">
        <v>321</v>
      </c>
      <c r="B66" s="535">
        <v>4556.2</v>
      </c>
      <c r="C66" s="535">
        <v>4495.76</v>
      </c>
      <c r="D66" s="535">
        <v>3516.2</v>
      </c>
      <c r="E66" s="535">
        <v>4581.0039999999999</v>
      </c>
      <c r="F66" s="535">
        <v>4209.8</v>
      </c>
      <c r="G66" s="516"/>
      <c r="H66" s="516"/>
      <c r="I66" s="516"/>
      <c r="J66" s="516"/>
      <c r="K66" s="516"/>
      <c r="L66" s="516"/>
    </row>
    <row r="67" spans="1:12" ht="18" customHeight="1">
      <c r="A67" s="299" t="s">
        <v>322</v>
      </c>
      <c r="B67" s="535">
        <v>3551.9</v>
      </c>
      <c r="C67" s="535">
        <v>3219.7263999999996</v>
      </c>
      <c r="D67" s="535">
        <v>2518.4</v>
      </c>
      <c r="E67" s="535">
        <v>3232.5940000000001</v>
      </c>
      <c r="F67" s="535">
        <v>3050.5</v>
      </c>
      <c r="G67" s="516"/>
      <c r="H67" s="516"/>
      <c r="I67" s="516"/>
      <c r="J67" s="516"/>
      <c r="K67" s="516"/>
      <c r="L67" s="516"/>
    </row>
    <row r="68" spans="1:12" ht="18" customHeight="1">
      <c r="A68" s="299" t="s">
        <v>323</v>
      </c>
      <c r="B68" s="535">
        <v>2246.3000000000002</v>
      </c>
      <c r="C68" s="535">
        <v>2296.4</v>
      </c>
      <c r="D68" s="535">
        <v>1631.3</v>
      </c>
      <c r="E68" s="535">
        <v>2334.5500000000002</v>
      </c>
      <c r="F68" s="535">
        <v>2129.5</v>
      </c>
      <c r="G68" s="516"/>
      <c r="H68" s="516"/>
      <c r="I68" s="516"/>
      <c r="J68" s="516"/>
      <c r="K68" s="516"/>
      <c r="L68" s="516"/>
    </row>
    <row r="69" spans="1:12" ht="18" customHeight="1">
      <c r="A69" s="299" t="s">
        <v>324</v>
      </c>
      <c r="B69" s="535">
        <v>4266.2</v>
      </c>
      <c r="C69" s="535">
        <v>4557.26</v>
      </c>
      <c r="D69" s="535">
        <v>2838.4</v>
      </c>
      <c r="E69" s="535">
        <v>4325.058</v>
      </c>
      <c r="F69" s="535">
        <v>4005.2</v>
      </c>
      <c r="G69" s="516"/>
      <c r="H69" s="516"/>
      <c r="I69" s="516"/>
      <c r="J69" s="516"/>
      <c r="K69" s="516"/>
      <c r="L69" s="516"/>
    </row>
    <row r="70" spans="1:12" ht="18" customHeight="1">
      <c r="A70" s="299" t="s">
        <v>325</v>
      </c>
      <c r="B70" s="535">
        <v>2832</v>
      </c>
      <c r="C70" s="535">
        <v>2904.2</v>
      </c>
      <c r="D70" s="535">
        <v>2367.4</v>
      </c>
      <c r="E70" s="535">
        <v>3379.9371000000001</v>
      </c>
      <c r="F70" s="535">
        <v>2991.6</v>
      </c>
      <c r="G70" s="516"/>
      <c r="H70" s="516"/>
      <c r="I70" s="516"/>
      <c r="J70" s="516"/>
      <c r="K70" s="516"/>
      <c r="L70" s="516"/>
    </row>
    <row r="71" spans="1:12" ht="18" customHeight="1">
      <c r="A71" s="299" t="s">
        <v>326</v>
      </c>
      <c r="B71" s="535">
        <v>3934.8</v>
      </c>
      <c r="C71" s="535">
        <v>3945.4</v>
      </c>
      <c r="D71" s="535">
        <v>3171</v>
      </c>
      <c r="E71" s="535">
        <v>3905.5099999999998</v>
      </c>
      <c r="F71" s="535">
        <v>3574.5</v>
      </c>
      <c r="G71" s="516"/>
      <c r="H71" s="516"/>
      <c r="I71" s="516"/>
      <c r="J71" s="516"/>
      <c r="K71" s="516"/>
      <c r="L71" s="516"/>
    </row>
    <row r="72" spans="1:12" ht="18" customHeight="1">
      <c r="A72" s="299" t="s">
        <v>327</v>
      </c>
      <c r="B72" s="535">
        <v>4199.3999999999996</v>
      </c>
      <c r="C72" s="535">
        <v>4468.95</v>
      </c>
      <c r="D72" s="535">
        <v>3471.2</v>
      </c>
      <c r="E72" s="535">
        <v>3950.2529700000005</v>
      </c>
      <c r="F72" s="535">
        <v>3719.6</v>
      </c>
      <c r="G72" s="516"/>
      <c r="H72" s="516"/>
      <c r="I72" s="516"/>
      <c r="J72" s="516"/>
      <c r="K72" s="516"/>
      <c r="L72" s="516"/>
    </row>
    <row r="73" spans="1:12" ht="18" customHeight="1">
      <c r="A73" s="299" t="s">
        <v>328</v>
      </c>
      <c r="B73" s="535">
        <v>1875.9</v>
      </c>
      <c r="C73" s="535">
        <v>1838.075</v>
      </c>
      <c r="D73" s="535">
        <v>1330.5</v>
      </c>
      <c r="E73" s="535">
        <v>1931.9299999999998</v>
      </c>
      <c r="F73" s="535">
        <v>1484</v>
      </c>
      <c r="G73" s="516"/>
      <c r="H73" s="516"/>
      <c r="I73" s="516"/>
      <c r="J73" s="516"/>
      <c r="K73" s="516"/>
      <c r="L73" s="516"/>
    </row>
    <row r="74" spans="1:12" ht="18" customHeight="1">
      <c r="A74" s="299" t="s">
        <v>329</v>
      </c>
      <c r="B74" s="535">
        <v>5177.3</v>
      </c>
      <c r="C74" s="535">
        <v>5332.75</v>
      </c>
      <c r="D74" s="535">
        <v>3373.3</v>
      </c>
      <c r="E74" s="535">
        <v>5408.8720000000003</v>
      </c>
      <c r="F74" s="535">
        <v>5078.3</v>
      </c>
      <c r="G74" s="516"/>
      <c r="H74" s="516"/>
      <c r="I74" s="516"/>
      <c r="J74" s="516"/>
      <c r="K74" s="516"/>
      <c r="L74" s="516"/>
    </row>
    <row r="75" spans="1:12" ht="18" customHeight="1">
      <c r="A75" s="299" t="s">
        <v>330</v>
      </c>
      <c r="B75" s="535">
        <v>3312.3</v>
      </c>
      <c r="C75" s="535">
        <v>3220.7</v>
      </c>
      <c r="D75" s="535">
        <v>3040.4</v>
      </c>
      <c r="E75" s="535">
        <v>3480.3145000000004</v>
      </c>
      <c r="F75" s="535">
        <v>2966.2</v>
      </c>
      <c r="G75" s="516"/>
      <c r="H75" s="516"/>
      <c r="I75" s="516"/>
      <c r="J75" s="516"/>
      <c r="K75" s="516"/>
      <c r="L75" s="516"/>
    </row>
    <row r="76" spans="1:12" ht="18" customHeight="1">
      <c r="A76" s="299" t="s">
        <v>331</v>
      </c>
      <c r="B76" s="535">
        <v>1666.4</v>
      </c>
      <c r="C76" s="535">
        <v>1731.6</v>
      </c>
      <c r="D76" s="535">
        <v>1372.1</v>
      </c>
      <c r="E76" s="535">
        <v>1895.1200000000001</v>
      </c>
      <c r="F76" s="535">
        <v>1759.65</v>
      </c>
      <c r="G76" s="516"/>
      <c r="H76" s="516"/>
      <c r="I76" s="516"/>
      <c r="J76" s="516"/>
      <c r="K76" s="516"/>
      <c r="L76" s="516"/>
    </row>
    <row r="77" spans="1:12" ht="18" customHeight="1">
      <c r="A77" s="299" t="s">
        <v>332</v>
      </c>
      <c r="B77" s="535">
        <v>3169.4</v>
      </c>
      <c r="C77" s="535">
        <v>3269</v>
      </c>
      <c r="D77" s="535">
        <v>2435.6</v>
      </c>
      <c r="E77" s="535">
        <v>3324.74</v>
      </c>
      <c r="F77" s="535">
        <v>2917.09</v>
      </c>
      <c r="G77" s="516"/>
      <c r="H77" s="516"/>
      <c r="I77" s="516"/>
      <c r="J77" s="516"/>
      <c r="K77" s="516"/>
      <c r="L77" s="516"/>
    </row>
    <row r="78" spans="1:12" ht="20.100000000000001" customHeight="1">
      <c r="A78" s="515"/>
      <c r="B78" s="535"/>
      <c r="C78" s="535"/>
      <c r="D78" s="535"/>
      <c r="E78" s="515"/>
      <c r="F78" s="535"/>
      <c r="G78" s="516"/>
      <c r="H78" s="516"/>
      <c r="I78" s="516"/>
      <c r="J78" s="516"/>
      <c r="K78" s="516"/>
      <c r="L78" s="516"/>
    </row>
    <row r="79" spans="1:12" ht="20.100000000000001" customHeight="1">
      <c r="A79" s="515"/>
      <c r="B79" s="535"/>
      <c r="C79" s="535"/>
      <c r="D79" s="535"/>
      <c r="E79" s="515"/>
      <c r="F79" s="535"/>
      <c r="G79" s="516"/>
      <c r="H79" s="516"/>
      <c r="I79" s="516"/>
      <c r="J79" s="516"/>
      <c r="K79" s="516"/>
      <c r="L79" s="516"/>
    </row>
    <row r="80" spans="1:12" ht="20.100000000000001" customHeight="1">
      <c r="A80" s="515"/>
      <c r="B80" s="535"/>
      <c r="C80" s="535"/>
      <c r="D80" s="535"/>
      <c r="E80" s="515"/>
      <c r="F80" s="535"/>
      <c r="G80" s="516"/>
      <c r="H80" s="516"/>
      <c r="I80" s="516"/>
      <c r="J80" s="516"/>
      <c r="K80" s="516"/>
      <c r="L80" s="516"/>
    </row>
    <row r="81" spans="1:12" ht="20.100000000000001" customHeight="1">
      <c r="A81" s="515"/>
      <c r="B81" s="535"/>
      <c r="C81" s="535"/>
      <c r="D81" s="535"/>
      <c r="E81" s="515"/>
      <c r="F81" s="535"/>
      <c r="G81" s="516"/>
      <c r="H81" s="516"/>
      <c r="I81" s="516"/>
      <c r="J81" s="516"/>
      <c r="K81" s="516"/>
      <c r="L81" s="516"/>
    </row>
    <row r="82" spans="1:12" ht="20.100000000000001" customHeight="1">
      <c r="A82" s="515"/>
      <c r="B82" s="535"/>
      <c r="C82" s="535"/>
      <c r="D82" s="535"/>
      <c r="E82" s="515"/>
      <c r="F82" s="535"/>
      <c r="G82" s="516"/>
      <c r="H82" s="516"/>
      <c r="I82" s="516"/>
      <c r="J82" s="516"/>
      <c r="K82" s="516"/>
      <c r="L82" s="516"/>
    </row>
    <row r="83" spans="1:12" ht="20.100000000000001" customHeight="1">
      <c r="A83" s="515"/>
      <c r="B83" s="535"/>
      <c r="C83" s="535"/>
      <c r="D83" s="535"/>
      <c r="E83" s="515"/>
      <c r="F83" s="535"/>
      <c r="G83" s="516"/>
      <c r="H83" s="516"/>
      <c r="I83" s="516"/>
      <c r="J83" s="516"/>
      <c r="K83" s="516"/>
      <c r="L83" s="516"/>
    </row>
    <row r="84" spans="1:12" ht="20.100000000000001" customHeight="1">
      <c r="A84" s="515"/>
      <c r="B84" s="535"/>
      <c r="C84" s="535"/>
      <c r="D84" s="535"/>
      <c r="E84" s="515"/>
      <c r="F84" s="535"/>
      <c r="G84" s="516"/>
      <c r="H84" s="516"/>
      <c r="I84" s="516"/>
      <c r="J84" s="516"/>
      <c r="K84" s="516"/>
      <c r="L84" s="516"/>
    </row>
    <row r="85" spans="1:12" ht="20.100000000000001" customHeight="1">
      <c r="A85" s="515"/>
      <c r="B85" s="535"/>
      <c r="C85" s="535"/>
      <c r="D85" s="535"/>
      <c r="E85" s="515"/>
      <c r="F85" s="535"/>
      <c r="G85" s="516"/>
      <c r="H85" s="516"/>
      <c r="I85" s="516"/>
      <c r="J85" s="516"/>
      <c r="K85" s="516"/>
      <c r="L85" s="516"/>
    </row>
    <row r="86" spans="1:12" ht="20.100000000000001" customHeight="1">
      <c r="A86" s="515"/>
      <c r="B86" s="535"/>
      <c r="C86" s="535"/>
      <c r="D86" s="535"/>
      <c r="E86" s="515"/>
      <c r="F86" s="535"/>
      <c r="G86" s="516"/>
      <c r="H86" s="516"/>
      <c r="I86" s="516"/>
      <c r="J86" s="516"/>
      <c r="K86" s="516"/>
      <c r="L86" s="516"/>
    </row>
    <row r="87" spans="1:12" ht="20.100000000000001" customHeight="1">
      <c r="A87" s="515"/>
      <c r="B87" s="535"/>
      <c r="C87" s="535"/>
      <c r="D87" s="535"/>
      <c r="E87" s="515"/>
      <c r="F87" s="535"/>
      <c r="G87" s="516"/>
      <c r="H87" s="516"/>
      <c r="I87" s="516"/>
      <c r="J87" s="516"/>
      <c r="K87" s="516"/>
      <c r="L87" s="516"/>
    </row>
    <row r="88" spans="1:12" ht="20.100000000000001" customHeight="1">
      <c r="A88" s="515"/>
      <c r="B88" s="535"/>
      <c r="C88" s="535"/>
      <c r="D88" s="535"/>
      <c r="E88" s="515"/>
      <c r="F88" s="535"/>
      <c r="G88" s="516"/>
      <c r="H88" s="516"/>
      <c r="I88" s="516"/>
      <c r="J88" s="516"/>
      <c r="K88" s="516"/>
      <c r="L88" s="516"/>
    </row>
    <row r="89" spans="1:12" ht="20.100000000000001" customHeight="1">
      <c r="A89" s="515"/>
      <c r="B89" s="535"/>
      <c r="C89" s="535"/>
      <c r="D89" s="535"/>
      <c r="E89" s="515"/>
      <c r="F89" s="535"/>
      <c r="G89" s="516"/>
      <c r="H89" s="516"/>
      <c r="I89" s="516"/>
      <c r="J89" s="516"/>
      <c r="K89" s="516"/>
      <c r="L89" s="516"/>
    </row>
    <row r="90" spans="1:12" ht="20.100000000000001" customHeight="1">
      <c r="A90" s="515"/>
      <c r="B90" s="535"/>
      <c r="C90" s="535"/>
      <c r="D90" s="535"/>
      <c r="E90" s="515"/>
      <c r="F90" s="535"/>
      <c r="G90" s="516"/>
      <c r="H90" s="516"/>
      <c r="I90" s="516"/>
      <c r="J90" s="516"/>
      <c r="K90" s="516"/>
      <c r="L90" s="516"/>
    </row>
    <row r="91" spans="1:12" ht="20.100000000000001" customHeight="1">
      <c r="A91" s="515"/>
      <c r="B91" s="535"/>
      <c r="C91" s="535"/>
      <c r="D91" s="535"/>
      <c r="E91" s="515"/>
      <c r="F91" s="535"/>
      <c r="G91" s="516"/>
      <c r="H91" s="516"/>
      <c r="I91" s="516"/>
      <c r="J91" s="516"/>
      <c r="K91" s="516"/>
      <c r="L91" s="516"/>
    </row>
    <row r="92" spans="1:12" ht="20.100000000000001" customHeight="1">
      <c r="A92" s="515"/>
      <c r="B92" s="535"/>
      <c r="C92" s="535"/>
      <c r="D92" s="535"/>
      <c r="E92" s="515"/>
      <c r="F92" s="535"/>
      <c r="G92" s="516"/>
      <c r="H92" s="516"/>
      <c r="I92" s="516"/>
      <c r="J92" s="516"/>
      <c r="K92" s="516"/>
      <c r="L92" s="516"/>
    </row>
    <row r="93" spans="1:12" ht="20.100000000000001" customHeight="1">
      <c r="A93" s="515"/>
      <c r="B93" s="535"/>
      <c r="C93" s="535"/>
      <c r="D93" s="535"/>
      <c r="E93" s="515"/>
      <c r="F93" s="535"/>
      <c r="G93" s="516"/>
      <c r="H93" s="516"/>
      <c r="I93" s="516"/>
      <c r="J93" s="516"/>
      <c r="K93" s="516"/>
      <c r="L93" s="516"/>
    </row>
    <row r="94" spans="1:12" ht="20.100000000000001" customHeight="1">
      <c r="A94" s="515"/>
      <c r="B94" s="535"/>
      <c r="C94" s="535"/>
      <c r="D94" s="535"/>
      <c r="E94" s="515"/>
      <c r="F94" s="535"/>
      <c r="G94" s="516"/>
      <c r="H94" s="516"/>
      <c r="I94" s="516"/>
      <c r="J94" s="516"/>
      <c r="K94" s="516"/>
      <c r="L94" s="516"/>
    </row>
    <row r="95" spans="1:12" ht="20.100000000000001" customHeight="1">
      <c r="A95" s="515"/>
      <c r="B95" s="535"/>
      <c r="C95" s="535"/>
      <c r="D95" s="535"/>
      <c r="E95" s="515"/>
      <c r="F95" s="535"/>
      <c r="G95" s="516"/>
      <c r="H95" s="516"/>
      <c r="I95" s="516"/>
      <c r="J95" s="516"/>
      <c r="K95" s="516"/>
      <c r="L95" s="516"/>
    </row>
    <row r="96" spans="1:12" ht="20.100000000000001" customHeight="1">
      <c r="A96" s="515"/>
      <c r="B96" s="535"/>
      <c r="C96" s="535"/>
      <c r="D96" s="535"/>
      <c r="E96" s="515"/>
      <c r="F96" s="535"/>
      <c r="G96" s="516"/>
      <c r="H96" s="516"/>
      <c r="I96" s="516"/>
      <c r="J96" s="516"/>
      <c r="K96" s="516"/>
      <c r="L96" s="516"/>
    </row>
    <row r="97" spans="1:12" ht="20.100000000000001" customHeight="1">
      <c r="A97" s="515"/>
      <c r="B97" s="535"/>
      <c r="C97" s="535"/>
      <c r="D97" s="535"/>
      <c r="E97" s="515"/>
      <c r="F97" s="535"/>
      <c r="G97" s="516"/>
      <c r="H97" s="516"/>
      <c r="I97" s="516"/>
      <c r="J97" s="516"/>
      <c r="K97" s="516"/>
      <c r="L97" s="516"/>
    </row>
    <row r="98" spans="1:12" ht="20.100000000000001" customHeight="1">
      <c r="A98" s="515"/>
      <c r="B98" s="535"/>
      <c r="C98" s="535"/>
      <c r="D98" s="535"/>
      <c r="E98" s="515"/>
      <c r="F98" s="535"/>
      <c r="G98" s="516"/>
      <c r="H98" s="516"/>
      <c r="I98" s="516"/>
      <c r="J98" s="516"/>
      <c r="K98" s="516"/>
      <c r="L98" s="516"/>
    </row>
    <row r="99" spans="1:12" ht="20.100000000000001" customHeight="1">
      <c r="A99" s="515"/>
      <c r="B99" s="535"/>
      <c r="C99" s="535"/>
      <c r="D99" s="535"/>
      <c r="E99" s="515"/>
      <c r="F99" s="535"/>
      <c r="G99" s="516"/>
      <c r="H99" s="516"/>
      <c r="I99" s="516"/>
      <c r="J99" s="516"/>
      <c r="K99" s="516"/>
      <c r="L99" s="516"/>
    </row>
    <row r="100" spans="1:12" ht="20.100000000000001" customHeight="1">
      <c r="A100" s="515"/>
      <c r="B100" s="535"/>
      <c r="C100" s="535"/>
      <c r="D100" s="535"/>
      <c r="E100" s="515"/>
      <c r="F100" s="535"/>
      <c r="G100" s="516"/>
      <c r="H100" s="516"/>
      <c r="I100" s="516"/>
      <c r="J100" s="516"/>
      <c r="K100" s="516"/>
      <c r="L100" s="516"/>
    </row>
    <row r="101" spans="1:12" ht="20.100000000000001" customHeight="1">
      <c r="A101" s="515"/>
      <c r="B101" s="535"/>
      <c r="C101" s="535"/>
      <c r="D101" s="535"/>
      <c r="E101" s="515"/>
      <c r="F101" s="535"/>
      <c r="G101" s="516"/>
      <c r="H101" s="516"/>
      <c r="I101" s="516"/>
      <c r="J101" s="516"/>
      <c r="K101" s="516"/>
      <c r="L101" s="516"/>
    </row>
    <row r="102" spans="1:12" ht="20.100000000000001" customHeight="1">
      <c r="A102" s="515"/>
      <c r="B102" s="535"/>
      <c r="C102" s="535"/>
      <c r="D102" s="535"/>
      <c r="E102" s="515"/>
      <c r="F102" s="535"/>
      <c r="G102" s="516"/>
      <c r="H102" s="516"/>
      <c r="I102" s="516"/>
      <c r="J102" s="516"/>
      <c r="K102" s="516"/>
      <c r="L102" s="516"/>
    </row>
    <row r="103" spans="1:12" ht="20.100000000000001" customHeight="1">
      <c r="A103" s="515"/>
      <c r="B103" s="535"/>
      <c r="C103" s="535"/>
      <c r="D103" s="535"/>
      <c r="E103" s="515"/>
      <c r="F103" s="535"/>
      <c r="G103" s="516"/>
      <c r="H103" s="516"/>
      <c r="I103" s="516"/>
      <c r="J103" s="516"/>
      <c r="K103" s="516"/>
      <c r="L103" s="516"/>
    </row>
    <row r="104" spans="1:12" ht="20.100000000000001" customHeight="1">
      <c r="A104" s="515"/>
      <c r="B104" s="535"/>
      <c r="C104" s="535"/>
      <c r="D104" s="535"/>
      <c r="E104" s="515"/>
      <c r="F104" s="535"/>
      <c r="G104" s="516"/>
      <c r="H104" s="516"/>
      <c r="I104" s="516"/>
      <c r="J104" s="516"/>
      <c r="K104" s="516"/>
      <c r="L104" s="516"/>
    </row>
    <row r="105" spans="1:12" ht="20.100000000000001" customHeight="1">
      <c r="A105" s="515"/>
      <c r="B105" s="535"/>
      <c r="C105" s="535"/>
      <c r="D105" s="535"/>
      <c r="E105" s="515"/>
      <c r="F105" s="535"/>
      <c r="G105" s="516"/>
      <c r="H105" s="516"/>
      <c r="I105" s="516"/>
      <c r="J105" s="516"/>
      <c r="K105" s="516"/>
      <c r="L105" s="516"/>
    </row>
    <row r="106" spans="1:12" ht="20.100000000000001" customHeight="1">
      <c r="A106" s="515"/>
      <c r="B106" s="535"/>
      <c r="C106" s="535"/>
      <c r="D106" s="535"/>
      <c r="E106" s="515"/>
      <c r="F106" s="535"/>
      <c r="G106" s="516"/>
      <c r="H106" s="516"/>
      <c r="I106" s="516"/>
      <c r="J106" s="516"/>
      <c r="K106" s="516"/>
      <c r="L106" s="516"/>
    </row>
    <row r="107" spans="1:12" ht="20.100000000000001" customHeight="1">
      <c r="A107" s="515"/>
      <c r="B107" s="535"/>
      <c r="C107" s="535"/>
      <c r="D107" s="535"/>
      <c r="E107" s="515"/>
      <c r="F107" s="535"/>
      <c r="G107" s="516"/>
      <c r="H107" s="516"/>
      <c r="I107" s="516"/>
      <c r="J107" s="516"/>
      <c r="K107" s="516"/>
      <c r="L107" s="516"/>
    </row>
    <row r="108" spans="1:12" ht="20.100000000000001" customHeight="1">
      <c r="A108" s="515"/>
      <c r="B108" s="535"/>
      <c r="C108" s="535"/>
      <c r="D108" s="535"/>
      <c r="E108" s="515"/>
      <c r="F108" s="535"/>
      <c r="G108" s="516"/>
      <c r="H108" s="516"/>
      <c r="I108" s="516"/>
      <c r="J108" s="516"/>
      <c r="K108" s="516"/>
      <c r="L108" s="516"/>
    </row>
    <row r="109" spans="1:12" ht="20.100000000000001" customHeight="1">
      <c r="A109" s="515"/>
      <c r="B109" s="535"/>
      <c r="C109" s="535"/>
      <c r="D109" s="535"/>
      <c r="E109" s="515"/>
      <c r="F109" s="535"/>
      <c r="G109" s="516"/>
      <c r="H109" s="516"/>
      <c r="I109" s="516"/>
      <c r="J109" s="516"/>
      <c r="K109" s="516"/>
      <c r="L109" s="516"/>
    </row>
    <row r="110" spans="1:12" ht="20.100000000000001" customHeight="1">
      <c r="A110" s="515"/>
      <c r="B110" s="535"/>
      <c r="C110" s="535"/>
      <c r="D110" s="535"/>
      <c r="E110" s="515"/>
      <c r="F110" s="535"/>
      <c r="G110" s="516"/>
      <c r="H110" s="516"/>
      <c r="I110" s="516"/>
      <c r="J110" s="516"/>
      <c r="K110" s="516"/>
      <c r="L110" s="516"/>
    </row>
    <row r="111" spans="1:12" ht="20.100000000000001" customHeight="1">
      <c r="A111" s="515"/>
      <c r="B111" s="535"/>
      <c r="C111" s="535"/>
      <c r="D111" s="535"/>
      <c r="E111" s="515"/>
      <c r="F111" s="535"/>
      <c r="G111" s="516"/>
      <c r="H111" s="516"/>
      <c r="I111" s="516"/>
      <c r="J111" s="516"/>
      <c r="K111" s="516"/>
      <c r="L111" s="516"/>
    </row>
    <row r="112" spans="1:12" ht="20.100000000000001" customHeight="1">
      <c r="A112" s="515"/>
      <c r="B112" s="535"/>
      <c r="C112" s="535"/>
      <c r="D112" s="535"/>
      <c r="E112" s="515"/>
      <c r="F112" s="535"/>
      <c r="G112" s="516"/>
      <c r="H112" s="516"/>
      <c r="I112" s="516"/>
      <c r="J112" s="516"/>
      <c r="K112" s="516"/>
      <c r="L112" s="516"/>
    </row>
    <row r="113" spans="1:12" ht="20.100000000000001" customHeight="1">
      <c r="A113" s="515"/>
      <c r="B113" s="535"/>
      <c r="C113" s="535"/>
      <c r="D113" s="535"/>
      <c r="E113" s="515"/>
      <c r="F113" s="535"/>
      <c r="G113" s="516"/>
      <c r="H113" s="516"/>
      <c r="I113" s="516"/>
      <c r="J113" s="516"/>
      <c r="K113" s="516"/>
      <c r="L113" s="516"/>
    </row>
    <row r="114" spans="1:12" ht="20.100000000000001" customHeight="1">
      <c r="A114" s="515"/>
      <c r="B114" s="535"/>
      <c r="C114" s="535"/>
      <c r="D114" s="535"/>
      <c r="E114" s="515"/>
      <c r="F114" s="535"/>
      <c r="G114" s="516"/>
      <c r="H114" s="516"/>
      <c r="I114" s="516"/>
      <c r="J114" s="516"/>
      <c r="K114" s="516"/>
      <c r="L114" s="516"/>
    </row>
    <row r="115" spans="1:12" ht="20.100000000000001" customHeight="1">
      <c r="A115" s="515"/>
      <c r="B115" s="535"/>
      <c r="C115" s="535"/>
      <c r="D115" s="535"/>
      <c r="E115" s="515"/>
      <c r="F115" s="535"/>
      <c r="G115" s="516"/>
      <c r="H115" s="516"/>
      <c r="I115" s="516"/>
      <c r="J115" s="516"/>
      <c r="K115" s="516"/>
      <c r="L115" s="516"/>
    </row>
    <row r="116" spans="1:12" ht="20.100000000000001" customHeight="1">
      <c r="A116" s="515"/>
      <c r="B116" s="535"/>
      <c r="C116" s="535"/>
      <c r="D116" s="535"/>
      <c r="E116" s="515"/>
      <c r="F116" s="535"/>
      <c r="G116" s="516"/>
      <c r="H116" s="516"/>
      <c r="I116" s="516"/>
      <c r="J116" s="516"/>
      <c r="K116" s="516"/>
      <c r="L116" s="516"/>
    </row>
    <row r="117" spans="1:12" ht="20.100000000000001" customHeight="1">
      <c r="A117" s="515"/>
      <c r="B117" s="535"/>
      <c r="C117" s="535"/>
      <c r="D117" s="535"/>
      <c r="E117" s="515"/>
      <c r="F117" s="535"/>
      <c r="G117" s="516"/>
      <c r="H117" s="516"/>
      <c r="I117" s="516"/>
      <c r="J117" s="516"/>
      <c r="K117" s="516"/>
      <c r="L117" s="516"/>
    </row>
    <row r="118" spans="1:12" ht="20.100000000000001" customHeight="1">
      <c r="A118" s="515"/>
      <c r="B118" s="535"/>
      <c r="C118" s="535"/>
      <c r="D118" s="535"/>
      <c r="E118" s="515"/>
      <c r="F118" s="535"/>
      <c r="G118" s="516"/>
      <c r="H118" s="516"/>
      <c r="I118" s="516"/>
      <c r="J118" s="516"/>
      <c r="K118" s="516"/>
      <c r="L118" s="516"/>
    </row>
    <row r="119" spans="1:12" ht="20.100000000000001" customHeight="1">
      <c r="A119" s="515"/>
      <c r="B119" s="535"/>
      <c r="C119" s="535"/>
      <c r="D119" s="535"/>
      <c r="E119" s="515"/>
      <c r="F119" s="535"/>
      <c r="G119" s="516"/>
      <c r="H119" s="516"/>
      <c r="I119" s="516"/>
      <c r="J119" s="516"/>
      <c r="K119" s="516"/>
      <c r="L119" s="516"/>
    </row>
    <row r="120" spans="1:12" ht="20.100000000000001" customHeight="1">
      <c r="A120" s="515"/>
      <c r="B120" s="535"/>
      <c r="C120" s="535"/>
      <c r="D120" s="535"/>
      <c r="E120" s="515"/>
      <c r="F120" s="535"/>
      <c r="G120" s="516"/>
      <c r="H120" s="516"/>
      <c r="I120" s="516"/>
      <c r="J120" s="516"/>
      <c r="K120" s="516"/>
      <c r="L120" s="516"/>
    </row>
    <row r="121" spans="1:12" ht="20.100000000000001" customHeight="1">
      <c r="A121" s="515"/>
      <c r="B121" s="535"/>
      <c r="C121" s="535"/>
      <c r="D121" s="535"/>
      <c r="E121" s="515"/>
      <c r="F121" s="535"/>
      <c r="G121" s="516"/>
      <c r="H121" s="516"/>
      <c r="I121" s="516"/>
      <c r="J121" s="516"/>
      <c r="K121" s="516"/>
      <c r="L121" s="516"/>
    </row>
    <row r="122" spans="1:12" ht="20.100000000000001" customHeight="1">
      <c r="A122" s="515"/>
      <c r="B122" s="535"/>
      <c r="C122" s="535"/>
      <c r="D122" s="535"/>
      <c r="E122" s="515"/>
      <c r="F122" s="535"/>
      <c r="G122" s="516"/>
      <c r="H122" s="516"/>
      <c r="I122" s="516"/>
      <c r="J122" s="516"/>
      <c r="K122" s="516"/>
      <c r="L122" s="516"/>
    </row>
    <row r="123" spans="1:12" ht="20.100000000000001" customHeight="1">
      <c r="A123" s="515"/>
      <c r="B123" s="535"/>
      <c r="C123" s="535"/>
      <c r="D123" s="535"/>
      <c r="E123" s="515"/>
      <c r="F123" s="535"/>
      <c r="G123" s="516"/>
      <c r="H123" s="516"/>
      <c r="I123" s="516"/>
      <c r="J123" s="516"/>
      <c r="K123" s="516"/>
      <c r="L123" s="516"/>
    </row>
    <row r="124" spans="1:12" ht="20.100000000000001" customHeight="1">
      <c r="A124" s="515"/>
      <c r="B124" s="535"/>
      <c r="C124" s="535"/>
      <c r="D124" s="535"/>
      <c r="E124" s="515"/>
      <c r="F124" s="535"/>
      <c r="G124" s="516"/>
      <c r="H124" s="516"/>
      <c r="I124" s="516"/>
      <c r="J124" s="516"/>
      <c r="K124" s="516"/>
      <c r="L124" s="516"/>
    </row>
    <row r="125" spans="1:12" ht="20.100000000000001" customHeight="1">
      <c r="A125" s="515"/>
      <c r="B125" s="535"/>
      <c r="C125" s="535"/>
      <c r="D125" s="535"/>
      <c r="E125" s="515"/>
      <c r="F125" s="535"/>
      <c r="G125" s="516"/>
      <c r="H125" s="516"/>
      <c r="I125" s="516"/>
      <c r="J125" s="516"/>
      <c r="K125" s="516"/>
      <c r="L125" s="516"/>
    </row>
    <row r="126" spans="1:12" ht="20.100000000000001" customHeight="1">
      <c r="A126" s="515"/>
      <c r="B126" s="535"/>
      <c r="C126" s="535"/>
      <c r="D126" s="535"/>
      <c r="E126" s="515"/>
      <c r="F126" s="535"/>
      <c r="G126" s="516"/>
      <c r="H126" s="516"/>
      <c r="I126" s="516"/>
      <c r="J126" s="516"/>
      <c r="K126" s="516"/>
      <c r="L126" s="516"/>
    </row>
    <row r="127" spans="1:12" ht="20.100000000000001" customHeight="1">
      <c r="A127" s="515"/>
      <c r="B127" s="535"/>
      <c r="C127" s="535"/>
      <c r="D127" s="535"/>
      <c r="E127" s="515"/>
      <c r="F127" s="535"/>
      <c r="G127" s="516"/>
      <c r="H127" s="516"/>
      <c r="I127" s="516"/>
      <c r="J127" s="516"/>
      <c r="K127" s="516"/>
      <c r="L127" s="516"/>
    </row>
    <row r="128" spans="1:12" ht="20.100000000000001" customHeight="1">
      <c r="A128" s="515"/>
      <c r="B128" s="535"/>
      <c r="C128" s="535"/>
      <c r="D128" s="535"/>
      <c r="E128" s="515"/>
      <c r="F128" s="535"/>
      <c r="G128" s="516"/>
      <c r="H128" s="516"/>
      <c r="I128" s="516"/>
      <c r="J128" s="516"/>
      <c r="K128" s="516"/>
      <c r="L128" s="516"/>
    </row>
    <row r="129" spans="1:12" ht="20.100000000000001" customHeight="1">
      <c r="A129" s="515"/>
      <c r="B129" s="535"/>
      <c r="C129" s="535"/>
      <c r="D129" s="535"/>
      <c r="E129" s="515"/>
      <c r="F129" s="535"/>
      <c r="G129" s="516"/>
      <c r="H129" s="516"/>
      <c r="I129" s="516"/>
      <c r="J129" s="516"/>
      <c r="K129" s="516"/>
      <c r="L129" s="516"/>
    </row>
    <row r="130" spans="1:12" ht="20.100000000000001" customHeight="1">
      <c r="A130" s="515"/>
      <c r="B130" s="535"/>
      <c r="C130" s="535"/>
      <c r="D130" s="535"/>
      <c r="E130" s="515"/>
      <c r="F130" s="535"/>
      <c r="G130" s="516"/>
      <c r="H130" s="516"/>
      <c r="I130" s="516"/>
      <c r="J130" s="516"/>
      <c r="K130" s="516"/>
      <c r="L130" s="516"/>
    </row>
    <row r="131" spans="1:12" ht="20.100000000000001" customHeight="1">
      <c r="A131" s="515"/>
      <c r="B131" s="535"/>
      <c r="C131" s="535"/>
      <c r="D131" s="535"/>
      <c r="E131" s="515"/>
      <c r="F131" s="535"/>
      <c r="G131" s="516"/>
      <c r="H131" s="516"/>
      <c r="I131" s="516"/>
      <c r="J131" s="516"/>
      <c r="K131" s="516"/>
      <c r="L131" s="516"/>
    </row>
    <row r="132" spans="1:12" ht="20.100000000000001" customHeight="1">
      <c r="A132" s="515"/>
      <c r="B132" s="535"/>
      <c r="C132" s="535"/>
      <c r="D132" s="535"/>
      <c r="E132" s="515"/>
      <c r="F132" s="535"/>
      <c r="G132" s="516"/>
      <c r="H132" s="516"/>
      <c r="I132" s="516"/>
      <c r="J132" s="516"/>
      <c r="K132" s="516"/>
      <c r="L132" s="516"/>
    </row>
    <row r="133" spans="1:12" ht="20.100000000000001" customHeight="1">
      <c r="A133" s="515"/>
      <c r="B133" s="535"/>
      <c r="C133" s="535"/>
      <c r="D133" s="535"/>
      <c r="E133" s="515"/>
      <c r="F133" s="535"/>
      <c r="G133" s="516"/>
      <c r="H133" s="516"/>
      <c r="I133" s="516"/>
      <c r="J133" s="516"/>
      <c r="K133" s="516"/>
      <c r="L133" s="516"/>
    </row>
    <row r="134" spans="1:12" ht="20.100000000000001" customHeight="1">
      <c r="A134" s="515"/>
      <c r="B134" s="535"/>
      <c r="C134" s="535"/>
      <c r="D134" s="535"/>
      <c r="E134" s="515"/>
      <c r="F134" s="535"/>
      <c r="G134" s="516"/>
      <c r="H134" s="516"/>
      <c r="I134" s="516"/>
      <c r="J134" s="516"/>
      <c r="K134" s="516"/>
      <c r="L134" s="516"/>
    </row>
    <row r="135" spans="1:12" ht="20.100000000000001" customHeight="1">
      <c r="A135" s="515"/>
      <c r="B135" s="535"/>
      <c r="C135" s="535"/>
      <c r="D135" s="535"/>
      <c r="E135" s="515"/>
      <c r="F135" s="535"/>
      <c r="G135" s="516"/>
      <c r="H135" s="516"/>
      <c r="I135" s="516"/>
      <c r="J135" s="516"/>
      <c r="K135" s="516"/>
      <c r="L135" s="516"/>
    </row>
    <row r="136" spans="1:12" ht="20.100000000000001" customHeight="1">
      <c r="A136" s="515"/>
      <c r="B136" s="535"/>
      <c r="C136" s="535"/>
      <c r="D136" s="535"/>
      <c r="E136" s="515"/>
      <c r="F136" s="535"/>
      <c r="G136" s="516"/>
      <c r="H136" s="516"/>
      <c r="I136" s="516"/>
      <c r="J136" s="516"/>
      <c r="K136" s="516"/>
      <c r="L136" s="516"/>
    </row>
    <row r="137" spans="1:12" ht="20.100000000000001" customHeight="1">
      <c r="A137" s="515"/>
      <c r="B137" s="535"/>
      <c r="C137" s="535"/>
      <c r="D137" s="535"/>
      <c r="E137" s="515"/>
      <c r="F137" s="535"/>
      <c r="G137" s="516"/>
      <c r="H137" s="516"/>
      <c r="I137" s="516"/>
      <c r="J137" s="516"/>
      <c r="K137" s="516"/>
      <c r="L137" s="516"/>
    </row>
    <row r="138" spans="1:12" ht="20.100000000000001" customHeight="1">
      <c r="A138" s="515"/>
      <c r="B138" s="535"/>
      <c r="C138" s="535"/>
      <c r="D138" s="535"/>
      <c r="E138" s="515"/>
      <c r="F138" s="535"/>
      <c r="G138" s="516"/>
      <c r="H138" s="516"/>
      <c r="I138" s="516"/>
      <c r="J138" s="516"/>
      <c r="K138" s="516"/>
      <c r="L138" s="516"/>
    </row>
    <row r="139" spans="1:12" ht="20.100000000000001" customHeight="1">
      <c r="A139" s="515"/>
      <c r="B139" s="535"/>
      <c r="C139" s="535"/>
      <c r="D139" s="535"/>
      <c r="E139" s="515"/>
      <c r="F139" s="535"/>
      <c r="G139" s="516"/>
      <c r="H139" s="516"/>
      <c r="I139" s="516"/>
      <c r="J139" s="516"/>
      <c r="K139" s="516"/>
      <c r="L139" s="516"/>
    </row>
    <row r="140" spans="1:12" ht="20.100000000000001" customHeight="1">
      <c r="A140" s="515"/>
      <c r="B140" s="535"/>
      <c r="C140" s="535"/>
      <c r="D140" s="535"/>
      <c r="E140" s="515"/>
      <c r="F140" s="535"/>
      <c r="G140" s="516"/>
      <c r="H140" s="516"/>
      <c r="I140" s="516"/>
      <c r="J140" s="516"/>
      <c r="K140" s="516"/>
      <c r="L140" s="516"/>
    </row>
    <row r="141" spans="1:12" ht="20.100000000000001" customHeight="1">
      <c r="A141" s="515"/>
      <c r="B141" s="535"/>
      <c r="C141" s="535"/>
      <c r="D141" s="535"/>
      <c r="E141" s="515"/>
      <c r="F141" s="535"/>
      <c r="G141" s="516"/>
      <c r="H141" s="516"/>
      <c r="I141" s="516"/>
      <c r="J141" s="516"/>
      <c r="K141" s="516"/>
      <c r="L141" s="516"/>
    </row>
    <row r="142" spans="1:12" ht="20.100000000000001" customHeight="1">
      <c r="A142" s="515"/>
      <c r="B142" s="535"/>
      <c r="C142" s="535"/>
      <c r="D142" s="535"/>
      <c r="E142" s="515"/>
      <c r="F142" s="535"/>
      <c r="G142" s="516"/>
      <c r="H142" s="516"/>
      <c r="I142" s="516"/>
      <c r="J142" s="516"/>
      <c r="K142" s="516"/>
      <c r="L142" s="516"/>
    </row>
    <row r="143" spans="1:12" ht="20.100000000000001" customHeight="1">
      <c r="A143" s="515"/>
      <c r="B143" s="535"/>
      <c r="C143" s="535"/>
      <c r="D143" s="535"/>
      <c r="E143" s="515"/>
      <c r="F143" s="535"/>
      <c r="G143" s="516"/>
      <c r="H143" s="516"/>
      <c r="I143" s="516"/>
      <c r="J143" s="516"/>
      <c r="K143" s="516"/>
      <c r="L143" s="516"/>
    </row>
    <row r="144" spans="1:12" ht="20.100000000000001" customHeight="1">
      <c r="A144" s="515"/>
      <c r="B144" s="535"/>
      <c r="C144" s="535"/>
      <c r="D144" s="535"/>
      <c r="E144" s="515"/>
      <c r="F144" s="535"/>
      <c r="G144" s="516"/>
      <c r="H144" s="516"/>
      <c r="I144" s="516"/>
      <c r="J144" s="516"/>
      <c r="K144" s="516"/>
      <c r="L144" s="516"/>
    </row>
    <row r="145" spans="1:12" ht="20.100000000000001" customHeight="1">
      <c r="A145" s="515"/>
      <c r="B145" s="535"/>
      <c r="C145" s="535"/>
      <c r="D145" s="535"/>
      <c r="E145" s="515"/>
      <c r="F145" s="535"/>
      <c r="G145" s="516"/>
      <c r="H145" s="516"/>
      <c r="I145" s="516"/>
      <c r="J145" s="516"/>
      <c r="K145" s="516"/>
      <c r="L145" s="516"/>
    </row>
    <row r="146" spans="1:12" ht="20.100000000000001" customHeight="1">
      <c r="A146" s="515"/>
      <c r="B146" s="535"/>
      <c r="C146" s="535"/>
      <c r="D146" s="535"/>
      <c r="E146" s="515"/>
      <c r="F146" s="535"/>
      <c r="G146" s="516"/>
      <c r="H146" s="516"/>
      <c r="I146" s="516"/>
      <c r="J146" s="516"/>
      <c r="K146" s="516"/>
      <c r="L146" s="516"/>
    </row>
    <row r="147" spans="1:12" ht="20.100000000000001" customHeight="1">
      <c r="A147" s="515"/>
      <c r="B147" s="535"/>
      <c r="C147" s="535"/>
      <c r="D147" s="535"/>
      <c r="E147" s="515"/>
      <c r="F147" s="535"/>
      <c r="G147" s="516"/>
      <c r="H147" s="516"/>
      <c r="I147" s="516"/>
      <c r="J147" s="516"/>
      <c r="K147" s="516"/>
      <c r="L147" s="516"/>
    </row>
    <row r="148" spans="1:12" ht="20.100000000000001" customHeight="1">
      <c r="A148" s="515"/>
      <c r="B148" s="535"/>
      <c r="C148" s="535"/>
      <c r="D148" s="535"/>
      <c r="E148" s="515"/>
      <c r="F148" s="535"/>
      <c r="G148" s="516"/>
      <c r="H148" s="516"/>
      <c r="I148" s="516"/>
      <c r="J148" s="516"/>
      <c r="K148" s="516"/>
      <c r="L148" s="516"/>
    </row>
    <row r="149" spans="1:12" ht="20.100000000000001" customHeight="1">
      <c r="A149" s="515"/>
      <c r="B149" s="535"/>
      <c r="C149" s="535"/>
      <c r="D149" s="535"/>
      <c r="E149" s="515"/>
      <c r="F149" s="535"/>
      <c r="G149" s="516"/>
      <c r="H149" s="516"/>
      <c r="I149" s="516"/>
      <c r="J149" s="516"/>
      <c r="K149" s="516"/>
      <c r="L149" s="516"/>
    </row>
    <row r="150" spans="1:12" ht="20.100000000000001" customHeight="1">
      <c r="A150" s="515"/>
      <c r="B150" s="535"/>
      <c r="C150" s="535"/>
      <c r="D150" s="535"/>
      <c r="E150" s="515"/>
      <c r="F150" s="535"/>
      <c r="G150" s="516"/>
      <c r="H150" s="516"/>
      <c r="I150" s="516"/>
      <c r="J150" s="516"/>
      <c r="K150" s="516"/>
      <c r="L150" s="516"/>
    </row>
    <row r="151" spans="1:12" ht="20.100000000000001" customHeight="1">
      <c r="A151" s="515"/>
      <c r="B151" s="535"/>
      <c r="C151" s="535"/>
      <c r="D151" s="535"/>
      <c r="E151" s="515"/>
      <c r="F151" s="535"/>
      <c r="G151" s="516"/>
      <c r="H151" s="516"/>
      <c r="I151" s="516"/>
      <c r="J151" s="516"/>
      <c r="K151" s="516"/>
      <c r="L151" s="516"/>
    </row>
    <row r="152" spans="1:12" ht="20.100000000000001" customHeight="1">
      <c r="A152" s="515"/>
      <c r="B152" s="535"/>
      <c r="C152" s="535"/>
      <c r="D152" s="535"/>
      <c r="E152" s="515"/>
      <c r="F152" s="535"/>
      <c r="G152" s="516"/>
      <c r="H152" s="516"/>
      <c r="I152" s="516"/>
      <c r="J152" s="516"/>
      <c r="K152" s="516"/>
      <c r="L152" s="516"/>
    </row>
    <row r="153" spans="1:12" ht="20.100000000000001" customHeight="1">
      <c r="A153" s="515"/>
      <c r="B153" s="535"/>
      <c r="C153" s="535"/>
      <c r="D153" s="535"/>
      <c r="E153" s="515"/>
      <c r="F153" s="535"/>
      <c r="G153" s="516"/>
      <c r="H153" s="516"/>
      <c r="I153" s="516"/>
      <c r="J153" s="516"/>
      <c r="K153" s="516"/>
      <c r="L153" s="516"/>
    </row>
    <row r="154" spans="1:12" ht="20.100000000000001" customHeight="1">
      <c r="A154" s="515"/>
      <c r="B154" s="535"/>
      <c r="C154" s="535"/>
      <c r="D154" s="535"/>
      <c r="E154" s="515"/>
      <c r="F154" s="535"/>
      <c r="G154" s="516"/>
      <c r="H154" s="516"/>
      <c r="I154" s="516"/>
      <c r="J154" s="516"/>
      <c r="K154" s="516"/>
      <c r="L154" s="516"/>
    </row>
    <row r="155" spans="1:12" ht="20.100000000000001" customHeight="1">
      <c r="A155" s="515"/>
      <c r="B155" s="535"/>
      <c r="C155" s="535"/>
      <c r="D155" s="535"/>
      <c r="E155" s="515"/>
      <c r="F155" s="535"/>
      <c r="G155" s="516"/>
      <c r="H155" s="516"/>
      <c r="I155" s="516"/>
      <c r="J155" s="516"/>
      <c r="K155" s="516"/>
      <c r="L155" s="516"/>
    </row>
    <row r="156" spans="1:12" ht="20.100000000000001" customHeight="1">
      <c r="A156" s="515"/>
      <c r="B156" s="535"/>
      <c r="C156" s="535"/>
      <c r="D156" s="535"/>
      <c r="E156" s="515"/>
      <c r="F156" s="535"/>
      <c r="G156" s="516"/>
      <c r="H156" s="516"/>
      <c r="I156" s="516"/>
      <c r="J156" s="516"/>
      <c r="K156" s="516"/>
      <c r="L156" s="516"/>
    </row>
    <row r="157" spans="1:12" ht="20.100000000000001" customHeight="1">
      <c r="A157" s="515"/>
      <c r="B157" s="535"/>
      <c r="C157" s="535"/>
      <c r="D157" s="535"/>
      <c r="E157" s="515"/>
      <c r="F157" s="535"/>
      <c r="G157" s="516"/>
      <c r="H157" s="516"/>
      <c r="I157" s="516"/>
      <c r="J157" s="516"/>
      <c r="K157" s="516"/>
      <c r="L157" s="516"/>
    </row>
    <row r="158" spans="1:12" ht="20.100000000000001" customHeight="1">
      <c r="A158" s="515"/>
      <c r="B158" s="535"/>
      <c r="C158" s="535"/>
      <c r="D158" s="535"/>
      <c r="E158" s="515"/>
      <c r="F158" s="535"/>
      <c r="G158" s="516"/>
      <c r="H158" s="516"/>
      <c r="I158" s="516"/>
      <c r="J158" s="516"/>
      <c r="K158" s="516"/>
      <c r="L158" s="516"/>
    </row>
    <row r="159" spans="1:12" ht="20.100000000000001" customHeight="1">
      <c r="A159" s="515"/>
      <c r="B159" s="535"/>
      <c r="C159" s="535"/>
      <c r="D159" s="535"/>
      <c r="E159" s="515"/>
      <c r="F159" s="535"/>
      <c r="G159" s="516"/>
      <c r="H159" s="516"/>
      <c r="I159" s="516"/>
      <c r="J159" s="516"/>
      <c r="K159" s="516"/>
      <c r="L159" s="516"/>
    </row>
    <row r="160" spans="1:12" ht="20.100000000000001" customHeight="1">
      <c r="A160" s="515"/>
      <c r="B160" s="535"/>
      <c r="C160" s="535"/>
      <c r="D160" s="535"/>
      <c r="E160" s="515"/>
      <c r="F160" s="535"/>
      <c r="G160" s="516"/>
      <c r="H160" s="516"/>
      <c r="I160" s="516"/>
      <c r="J160" s="516"/>
      <c r="K160" s="516"/>
      <c r="L160" s="516"/>
    </row>
    <row r="161" spans="1:12" ht="20.100000000000001" customHeight="1">
      <c r="A161" s="515"/>
      <c r="B161" s="535"/>
      <c r="C161" s="535"/>
      <c r="D161" s="535"/>
      <c r="E161" s="515"/>
      <c r="F161" s="535"/>
      <c r="G161" s="516"/>
      <c r="H161" s="516"/>
      <c r="I161" s="516"/>
      <c r="J161" s="516"/>
      <c r="K161" s="516"/>
      <c r="L161" s="516"/>
    </row>
    <row r="162" spans="1:12" ht="20.100000000000001" customHeight="1">
      <c r="A162" s="515"/>
      <c r="B162" s="535"/>
      <c r="C162" s="535"/>
      <c r="D162" s="535"/>
      <c r="E162" s="515"/>
      <c r="F162" s="535"/>
      <c r="G162" s="516"/>
      <c r="H162" s="516"/>
      <c r="I162" s="516"/>
      <c r="J162" s="516"/>
      <c r="K162" s="516"/>
      <c r="L162" s="516"/>
    </row>
    <row r="163" spans="1:12" ht="20.100000000000001" customHeight="1">
      <c r="A163" s="515"/>
      <c r="B163" s="535"/>
      <c r="C163" s="535"/>
      <c r="D163" s="535"/>
      <c r="E163" s="515"/>
      <c r="F163" s="535"/>
      <c r="G163" s="516"/>
      <c r="H163" s="516"/>
      <c r="I163" s="516"/>
      <c r="J163" s="516"/>
      <c r="K163" s="516"/>
      <c r="L163" s="516"/>
    </row>
    <row r="164" spans="1:12" ht="20.100000000000001" customHeight="1">
      <c r="A164" s="515"/>
      <c r="B164" s="535"/>
      <c r="C164" s="535"/>
      <c r="D164" s="535"/>
      <c r="E164" s="515"/>
      <c r="F164" s="535"/>
      <c r="G164" s="516"/>
      <c r="H164" s="516"/>
      <c r="I164" s="516"/>
      <c r="J164" s="516"/>
      <c r="K164" s="516"/>
      <c r="L164" s="516"/>
    </row>
    <row r="165" spans="1:12" ht="20.100000000000001" customHeight="1">
      <c r="A165" s="515"/>
      <c r="B165" s="535"/>
      <c r="C165" s="535"/>
      <c r="D165" s="535"/>
      <c r="E165" s="515"/>
      <c r="F165" s="535"/>
      <c r="G165" s="516"/>
      <c r="H165" s="516"/>
      <c r="I165" s="516"/>
      <c r="J165" s="516"/>
      <c r="K165" s="516"/>
      <c r="L165" s="516"/>
    </row>
    <row r="166" spans="1:12" ht="20.100000000000001" customHeight="1">
      <c r="A166" s="515"/>
      <c r="B166" s="535"/>
      <c r="C166" s="535"/>
      <c r="D166" s="535"/>
      <c r="E166" s="515"/>
      <c r="F166" s="535"/>
      <c r="G166" s="516"/>
      <c r="H166" s="516"/>
      <c r="I166" s="516"/>
      <c r="J166" s="516"/>
      <c r="K166" s="516"/>
      <c r="L166" s="516"/>
    </row>
    <row r="167" spans="1:12" ht="20.100000000000001" customHeight="1">
      <c r="A167" s="515"/>
      <c r="B167" s="535"/>
      <c r="C167" s="535"/>
      <c r="D167" s="535"/>
      <c r="E167" s="515"/>
      <c r="F167" s="535"/>
      <c r="G167" s="516"/>
      <c r="H167" s="516"/>
      <c r="I167" s="516"/>
      <c r="J167" s="516"/>
      <c r="K167" s="516"/>
      <c r="L167" s="516"/>
    </row>
    <row r="168" spans="1:12" ht="20.100000000000001" customHeight="1">
      <c r="A168" s="515"/>
      <c r="B168" s="535"/>
      <c r="C168" s="535"/>
      <c r="D168" s="535"/>
      <c r="E168" s="515"/>
      <c r="F168" s="535"/>
      <c r="G168" s="516"/>
      <c r="H168" s="516"/>
      <c r="I168" s="516"/>
      <c r="J168" s="516"/>
      <c r="K168" s="516"/>
      <c r="L168" s="516"/>
    </row>
    <row r="169" spans="1:12" ht="20.100000000000001" customHeight="1">
      <c r="A169" s="515"/>
      <c r="B169" s="535"/>
      <c r="C169" s="535"/>
      <c r="D169" s="535"/>
      <c r="E169" s="515"/>
      <c r="F169" s="535"/>
      <c r="G169" s="516"/>
      <c r="H169" s="516"/>
      <c r="I169" s="516"/>
      <c r="J169" s="516"/>
      <c r="K169" s="516"/>
      <c r="L169" s="516"/>
    </row>
    <row r="170" spans="1:12" ht="20.100000000000001" customHeight="1">
      <c r="A170" s="515"/>
      <c r="B170" s="535"/>
      <c r="C170" s="535"/>
      <c r="D170" s="535"/>
      <c r="E170" s="515"/>
      <c r="F170" s="535"/>
      <c r="G170" s="516"/>
      <c r="H170" s="516"/>
      <c r="I170" s="516"/>
      <c r="J170" s="516"/>
      <c r="K170" s="516"/>
      <c r="L170" s="516"/>
    </row>
    <row r="171" spans="1:12" ht="20.100000000000001" customHeight="1">
      <c r="A171" s="515"/>
      <c r="B171" s="535"/>
      <c r="C171" s="535"/>
      <c r="D171" s="535"/>
      <c r="E171" s="515"/>
      <c r="F171" s="535"/>
      <c r="G171" s="516"/>
      <c r="H171" s="516"/>
      <c r="I171" s="516"/>
      <c r="J171" s="516"/>
      <c r="K171" s="516"/>
      <c r="L171" s="516"/>
    </row>
    <row r="172" spans="1:12" ht="20.100000000000001" customHeight="1">
      <c r="A172" s="515"/>
      <c r="B172" s="535"/>
      <c r="C172" s="535"/>
      <c r="D172" s="535"/>
      <c r="E172" s="515"/>
      <c r="F172" s="535"/>
      <c r="G172" s="516"/>
      <c r="H172" s="516"/>
      <c r="I172" s="516"/>
      <c r="J172" s="516"/>
      <c r="K172" s="516"/>
      <c r="L172" s="516"/>
    </row>
    <row r="173" spans="1:12" ht="20.100000000000001" customHeight="1">
      <c r="A173" s="515"/>
      <c r="B173" s="535"/>
      <c r="C173" s="535"/>
      <c r="D173" s="535"/>
      <c r="E173" s="515"/>
      <c r="F173" s="535"/>
      <c r="G173" s="516"/>
      <c r="H173" s="516"/>
      <c r="I173" s="516"/>
      <c r="J173" s="516"/>
      <c r="K173" s="516"/>
      <c r="L173" s="516"/>
    </row>
    <row r="174" spans="1:12" ht="20.100000000000001" customHeight="1">
      <c r="A174" s="515"/>
      <c r="B174" s="535"/>
      <c r="C174" s="535"/>
      <c r="D174" s="535"/>
      <c r="E174" s="515"/>
      <c r="F174" s="535"/>
      <c r="G174" s="516"/>
      <c r="H174" s="516"/>
      <c r="I174" s="516"/>
      <c r="J174" s="516"/>
      <c r="K174" s="516"/>
      <c r="L174" s="516"/>
    </row>
    <row r="175" spans="1:12" ht="20.100000000000001" customHeight="1">
      <c r="A175" s="515"/>
      <c r="B175" s="535"/>
      <c r="C175" s="535"/>
      <c r="D175" s="535"/>
      <c r="E175" s="515"/>
      <c r="F175" s="535"/>
      <c r="G175" s="516"/>
      <c r="H175" s="516"/>
      <c r="I175" s="516"/>
      <c r="J175" s="516"/>
      <c r="K175" s="516"/>
      <c r="L175" s="516"/>
    </row>
    <row r="176" spans="1:12" ht="20.100000000000001" customHeight="1">
      <c r="A176" s="515"/>
      <c r="B176" s="535"/>
      <c r="C176" s="535"/>
      <c r="D176" s="535"/>
      <c r="E176" s="515"/>
      <c r="F176" s="535"/>
      <c r="G176" s="516"/>
      <c r="H176" s="516"/>
      <c r="I176" s="516"/>
      <c r="J176" s="516"/>
      <c r="K176" s="516"/>
      <c r="L176" s="516"/>
    </row>
    <row r="177" spans="1:12" ht="20.100000000000001" customHeight="1">
      <c r="A177" s="515"/>
      <c r="B177" s="535"/>
      <c r="C177" s="535"/>
      <c r="D177" s="535"/>
      <c r="E177" s="515"/>
      <c r="F177" s="535"/>
      <c r="G177" s="516"/>
      <c r="H177" s="516"/>
      <c r="I177" s="516"/>
      <c r="J177" s="516"/>
      <c r="K177" s="516"/>
      <c r="L177" s="516"/>
    </row>
    <row r="178" spans="1:12" ht="20.100000000000001" customHeight="1">
      <c r="A178" s="515"/>
      <c r="B178" s="535"/>
      <c r="C178" s="535"/>
      <c r="D178" s="535"/>
      <c r="E178" s="515"/>
      <c r="F178" s="535"/>
      <c r="G178" s="516"/>
      <c r="H178" s="516"/>
      <c r="I178" s="516"/>
      <c r="J178" s="516"/>
      <c r="K178" s="516"/>
      <c r="L178" s="516"/>
    </row>
    <row r="179" spans="1:12" ht="20.100000000000001" customHeight="1">
      <c r="A179" s="515"/>
      <c r="B179" s="535"/>
      <c r="C179" s="535"/>
      <c r="D179" s="535"/>
      <c r="E179" s="515"/>
      <c r="F179" s="535"/>
      <c r="G179" s="516"/>
      <c r="H179" s="516"/>
      <c r="I179" s="516"/>
      <c r="J179" s="516"/>
      <c r="K179" s="516"/>
      <c r="L179" s="516"/>
    </row>
    <row r="180" spans="1:12" ht="20.100000000000001" customHeight="1">
      <c r="A180" s="515"/>
      <c r="B180" s="535"/>
      <c r="C180" s="535"/>
      <c r="D180" s="535"/>
      <c r="E180" s="515"/>
      <c r="F180" s="535"/>
      <c r="G180" s="516"/>
      <c r="H180" s="516"/>
      <c r="I180" s="516"/>
      <c r="J180" s="516"/>
      <c r="K180" s="516"/>
      <c r="L180" s="516"/>
    </row>
    <row r="181" spans="1:12" ht="20.100000000000001" customHeight="1">
      <c r="A181" s="515"/>
      <c r="B181" s="535"/>
      <c r="C181" s="535"/>
      <c r="D181" s="535"/>
      <c r="E181" s="515"/>
      <c r="F181" s="535"/>
      <c r="G181" s="516"/>
      <c r="H181" s="516"/>
      <c r="I181" s="516"/>
      <c r="J181" s="516"/>
      <c r="K181" s="516"/>
      <c r="L181" s="516"/>
    </row>
    <row r="182" spans="1:12" ht="20.100000000000001" customHeight="1">
      <c r="A182" s="515"/>
      <c r="B182" s="535"/>
      <c r="C182" s="535"/>
      <c r="D182" s="535"/>
      <c r="E182" s="515"/>
      <c r="F182" s="535"/>
      <c r="G182" s="516"/>
      <c r="H182" s="516"/>
      <c r="I182" s="516"/>
      <c r="J182" s="516"/>
      <c r="K182" s="516"/>
      <c r="L182" s="516"/>
    </row>
    <row r="183" spans="1:12" ht="20.100000000000001" customHeight="1">
      <c r="A183" s="515"/>
      <c r="B183" s="535"/>
      <c r="C183" s="535"/>
      <c r="D183" s="535"/>
      <c r="E183" s="515"/>
      <c r="F183" s="535"/>
      <c r="G183" s="516"/>
      <c r="H183" s="516"/>
      <c r="I183" s="516"/>
      <c r="J183" s="516"/>
      <c r="K183" s="516"/>
      <c r="L183" s="516"/>
    </row>
    <row r="184" spans="1:12" ht="20.100000000000001" customHeight="1">
      <c r="A184" s="515"/>
      <c r="B184" s="535"/>
      <c r="C184" s="535"/>
      <c r="D184" s="535"/>
      <c r="E184" s="515"/>
      <c r="F184" s="535"/>
      <c r="G184" s="516"/>
      <c r="H184" s="516"/>
      <c r="I184" s="516"/>
      <c r="J184" s="516"/>
      <c r="K184" s="516"/>
      <c r="L184" s="516"/>
    </row>
    <row r="185" spans="1:12" ht="20.100000000000001" customHeight="1">
      <c r="A185" s="515"/>
      <c r="B185" s="535"/>
      <c r="C185" s="535"/>
      <c r="D185" s="535"/>
      <c r="E185" s="515"/>
      <c r="F185" s="535"/>
      <c r="G185" s="516"/>
      <c r="H185" s="516"/>
      <c r="I185" s="516"/>
      <c r="J185" s="516"/>
      <c r="K185" s="516"/>
      <c r="L185" s="516"/>
    </row>
    <row r="186" spans="1:12" ht="20.100000000000001" customHeight="1">
      <c r="A186" s="515"/>
      <c r="B186" s="535"/>
      <c r="C186" s="535"/>
      <c r="D186" s="535"/>
      <c r="E186" s="515"/>
      <c r="F186" s="535"/>
      <c r="G186" s="516"/>
      <c r="H186" s="516"/>
      <c r="I186" s="516"/>
      <c r="J186" s="516"/>
      <c r="K186" s="516"/>
      <c r="L186" s="516"/>
    </row>
    <row r="187" spans="1:12" ht="20.100000000000001" customHeight="1">
      <c r="A187" s="515"/>
      <c r="B187" s="535"/>
      <c r="C187" s="535"/>
      <c r="D187" s="535"/>
      <c r="E187" s="515"/>
      <c r="F187" s="535"/>
      <c r="G187" s="516"/>
      <c r="H187" s="516"/>
      <c r="I187" s="516"/>
      <c r="J187" s="516"/>
      <c r="K187" s="516"/>
      <c r="L187" s="516"/>
    </row>
    <row r="188" spans="1:12" ht="20.100000000000001" customHeight="1">
      <c r="A188" s="515"/>
      <c r="B188" s="535"/>
      <c r="C188" s="535"/>
      <c r="D188" s="535"/>
      <c r="E188" s="515"/>
      <c r="F188" s="535"/>
      <c r="G188" s="516"/>
      <c r="H188" s="516"/>
      <c r="I188" s="516"/>
      <c r="J188" s="516"/>
      <c r="K188" s="516"/>
      <c r="L188" s="516"/>
    </row>
    <row r="189" spans="1:12" ht="20.100000000000001" customHeight="1">
      <c r="A189" s="515"/>
      <c r="B189" s="535"/>
      <c r="C189" s="535"/>
      <c r="D189" s="535"/>
      <c r="E189" s="515"/>
      <c r="F189" s="535"/>
      <c r="G189" s="516"/>
      <c r="H189" s="516"/>
      <c r="I189" s="516"/>
      <c r="J189" s="516"/>
      <c r="K189" s="516"/>
      <c r="L189" s="516"/>
    </row>
    <row r="190" spans="1:12" ht="20.100000000000001" customHeight="1">
      <c r="A190" s="515"/>
      <c r="B190" s="535"/>
      <c r="C190" s="535"/>
      <c r="D190" s="535"/>
      <c r="E190" s="515"/>
      <c r="F190" s="535"/>
      <c r="G190" s="516"/>
      <c r="H190" s="516"/>
      <c r="I190" s="516"/>
      <c r="J190" s="516"/>
      <c r="K190" s="516"/>
      <c r="L190" s="516"/>
    </row>
    <row r="191" spans="1:12" ht="20.100000000000001" customHeight="1">
      <c r="A191" s="515"/>
      <c r="B191" s="535"/>
      <c r="C191" s="535"/>
      <c r="D191" s="535"/>
      <c r="E191" s="515"/>
      <c r="F191" s="535"/>
      <c r="G191" s="516"/>
      <c r="H191" s="516"/>
      <c r="I191" s="516"/>
      <c r="J191" s="516"/>
      <c r="K191" s="516"/>
      <c r="L191" s="516"/>
    </row>
    <row r="192" spans="1:12" ht="20.100000000000001" customHeight="1">
      <c r="A192" s="515"/>
      <c r="B192" s="535"/>
      <c r="C192" s="535"/>
      <c r="D192" s="535"/>
      <c r="E192" s="515"/>
      <c r="F192" s="535"/>
      <c r="G192" s="516"/>
      <c r="H192" s="516"/>
      <c r="I192" s="516"/>
      <c r="J192" s="516"/>
      <c r="K192" s="516"/>
      <c r="L192" s="516"/>
    </row>
    <row r="193" spans="1:12" ht="20.100000000000001" customHeight="1">
      <c r="A193" s="515"/>
      <c r="B193" s="535"/>
      <c r="C193" s="535"/>
      <c r="D193" s="535"/>
      <c r="E193" s="515"/>
      <c r="F193" s="535"/>
      <c r="G193" s="516"/>
      <c r="H193" s="516"/>
      <c r="I193" s="516"/>
      <c r="J193" s="516"/>
      <c r="K193" s="516"/>
      <c r="L193" s="516"/>
    </row>
    <row r="194" spans="1:12" ht="20.100000000000001" customHeight="1">
      <c r="A194" s="515"/>
      <c r="B194" s="535"/>
      <c r="C194" s="535"/>
      <c r="D194" s="535"/>
      <c r="E194" s="515"/>
      <c r="F194" s="535"/>
      <c r="G194" s="516"/>
      <c r="H194" s="516"/>
      <c r="I194" s="516"/>
      <c r="J194" s="516"/>
      <c r="K194" s="516"/>
      <c r="L194" s="516"/>
    </row>
    <row r="195" spans="1:12" ht="20.100000000000001" customHeight="1">
      <c r="A195" s="515"/>
      <c r="B195" s="535"/>
      <c r="C195" s="535"/>
      <c r="D195" s="535"/>
      <c r="E195" s="515"/>
      <c r="F195" s="535"/>
      <c r="G195" s="516"/>
      <c r="H195" s="516"/>
      <c r="I195" s="516"/>
      <c r="J195" s="516"/>
      <c r="K195" s="516"/>
      <c r="L195" s="516"/>
    </row>
    <row r="196" spans="1:12" ht="20.100000000000001" customHeight="1">
      <c r="A196" s="515"/>
      <c r="B196" s="535"/>
      <c r="C196" s="535"/>
      <c r="D196" s="535"/>
      <c r="E196" s="515"/>
      <c r="F196" s="535"/>
      <c r="G196" s="516"/>
      <c r="H196" s="516"/>
      <c r="I196" s="516"/>
      <c r="J196" s="516"/>
      <c r="K196" s="516"/>
      <c r="L196" s="516"/>
    </row>
    <row r="197" spans="1:12" ht="20.100000000000001" customHeight="1">
      <c r="A197" s="515"/>
      <c r="B197" s="535"/>
      <c r="C197" s="535"/>
      <c r="D197" s="535"/>
      <c r="E197" s="515"/>
      <c r="F197" s="535"/>
      <c r="G197" s="516"/>
      <c r="H197" s="516"/>
      <c r="I197" s="516"/>
      <c r="J197" s="516"/>
      <c r="K197" s="516"/>
      <c r="L197" s="516"/>
    </row>
    <row r="198" spans="1:12" ht="20.100000000000001" customHeight="1">
      <c r="A198" s="515"/>
      <c r="B198" s="535"/>
      <c r="C198" s="535"/>
      <c r="D198" s="535"/>
      <c r="E198" s="515"/>
      <c r="F198" s="535"/>
      <c r="G198" s="516"/>
      <c r="H198" s="516"/>
      <c r="I198" s="516"/>
      <c r="J198" s="516"/>
      <c r="K198" s="516"/>
      <c r="L198" s="516"/>
    </row>
    <row r="199" spans="1:12" ht="20.100000000000001" customHeight="1">
      <c r="A199" s="515"/>
      <c r="B199" s="535"/>
      <c r="C199" s="535"/>
      <c r="D199" s="535"/>
      <c r="E199" s="515"/>
      <c r="F199" s="535"/>
      <c r="G199" s="516"/>
      <c r="H199" s="516"/>
      <c r="I199" s="516"/>
      <c r="J199" s="516"/>
      <c r="K199" s="516"/>
      <c r="L199" s="516"/>
    </row>
    <row r="200" spans="1:12" ht="20.100000000000001" customHeight="1">
      <c r="A200" s="515"/>
      <c r="B200" s="535"/>
      <c r="C200" s="535"/>
      <c r="D200" s="535"/>
      <c r="E200" s="515"/>
      <c r="F200" s="535"/>
      <c r="G200" s="516"/>
      <c r="H200" s="516"/>
      <c r="I200" s="516"/>
      <c r="J200" s="516"/>
      <c r="K200" s="516"/>
      <c r="L200" s="516"/>
    </row>
    <row r="201" spans="1:12" ht="20.100000000000001" customHeight="1">
      <c r="A201" s="515"/>
      <c r="B201" s="535"/>
      <c r="C201" s="535"/>
      <c r="D201" s="535"/>
      <c r="E201" s="515"/>
      <c r="F201" s="535"/>
      <c r="G201" s="516"/>
      <c r="H201" s="516"/>
      <c r="I201" s="516"/>
      <c r="J201" s="516"/>
      <c r="K201" s="516"/>
      <c r="L201" s="516"/>
    </row>
    <row r="202" spans="1:12">
      <c r="A202" s="515"/>
      <c r="B202" s="535"/>
      <c r="C202" s="535"/>
      <c r="D202" s="535"/>
      <c r="E202" s="515"/>
      <c r="F202" s="535"/>
      <c r="G202" s="516"/>
      <c r="H202" s="516"/>
      <c r="I202" s="516"/>
      <c r="J202" s="516"/>
      <c r="K202" s="516"/>
      <c r="L202" s="516"/>
    </row>
    <row r="203" spans="1:12">
      <c r="A203" s="515"/>
      <c r="B203" s="535"/>
      <c r="C203" s="535"/>
      <c r="D203" s="535"/>
      <c r="E203" s="515"/>
      <c r="F203" s="535"/>
      <c r="G203" s="516"/>
      <c r="H203" s="516"/>
      <c r="I203" s="516"/>
      <c r="J203" s="516"/>
      <c r="K203" s="516"/>
      <c r="L203" s="516"/>
    </row>
    <row r="204" spans="1:12">
      <c r="A204" s="515"/>
      <c r="B204" s="535"/>
      <c r="C204" s="535"/>
      <c r="D204" s="535"/>
      <c r="E204" s="515"/>
      <c r="F204" s="535"/>
      <c r="G204" s="516"/>
      <c r="H204" s="516"/>
      <c r="I204" s="516"/>
      <c r="J204" s="516"/>
      <c r="K204" s="516"/>
      <c r="L204" s="516"/>
    </row>
    <row r="205" spans="1:12">
      <c r="A205" s="515"/>
      <c r="B205" s="535"/>
      <c r="C205" s="535"/>
      <c r="D205" s="535"/>
      <c r="E205" s="515"/>
      <c r="F205" s="535"/>
      <c r="G205" s="516"/>
      <c r="H205" s="516"/>
      <c r="I205" s="516"/>
      <c r="J205" s="516"/>
      <c r="K205" s="516"/>
      <c r="L205" s="516"/>
    </row>
    <row r="206" spans="1:12">
      <c r="A206" s="515"/>
      <c r="B206" s="535"/>
      <c r="C206" s="535"/>
      <c r="D206" s="535"/>
      <c r="E206" s="515"/>
      <c r="F206" s="535"/>
      <c r="G206" s="516"/>
      <c r="H206" s="516"/>
      <c r="I206" s="516"/>
      <c r="J206" s="516"/>
      <c r="K206" s="516"/>
      <c r="L206" s="516"/>
    </row>
    <row r="207" spans="1:12">
      <c r="A207" s="515"/>
      <c r="B207" s="535"/>
      <c r="C207" s="535"/>
      <c r="D207" s="535"/>
      <c r="E207" s="515"/>
      <c r="F207" s="535"/>
      <c r="G207" s="516"/>
      <c r="H207" s="516"/>
      <c r="I207" s="516"/>
      <c r="J207" s="516"/>
      <c r="K207" s="516"/>
      <c r="L207" s="516"/>
    </row>
    <row r="208" spans="1:12">
      <c r="A208" s="515"/>
      <c r="B208" s="535"/>
      <c r="C208" s="535"/>
      <c r="D208" s="535"/>
      <c r="E208" s="515"/>
      <c r="F208" s="535"/>
      <c r="G208" s="516"/>
      <c r="H208" s="516"/>
      <c r="I208" s="516"/>
      <c r="J208" s="516"/>
      <c r="K208" s="516"/>
      <c r="L208" s="516"/>
    </row>
    <row r="209" spans="1:12">
      <c r="A209" s="515"/>
      <c r="B209" s="535"/>
      <c r="C209" s="535"/>
      <c r="D209" s="535"/>
      <c r="E209" s="515"/>
      <c r="F209" s="535"/>
      <c r="G209" s="516"/>
      <c r="H209" s="516"/>
      <c r="I209" s="516"/>
      <c r="J209" s="516"/>
      <c r="K209" s="516"/>
      <c r="L209" s="516"/>
    </row>
    <row r="210" spans="1:12">
      <c r="A210" s="515"/>
      <c r="B210" s="535"/>
      <c r="C210" s="535"/>
      <c r="D210" s="535"/>
      <c r="E210" s="515"/>
      <c r="F210" s="535"/>
      <c r="G210" s="516"/>
      <c r="H210" s="516"/>
      <c r="I210" s="516"/>
      <c r="J210" s="516"/>
      <c r="K210" s="516"/>
      <c r="L210" s="516"/>
    </row>
    <row r="211" spans="1:12">
      <c r="A211" s="515"/>
      <c r="B211" s="535"/>
      <c r="C211" s="535"/>
      <c r="D211" s="535"/>
      <c r="E211" s="515"/>
      <c r="F211" s="535"/>
      <c r="G211" s="516"/>
      <c r="H211" s="516"/>
      <c r="I211" s="516"/>
      <c r="J211" s="516"/>
      <c r="K211" s="516"/>
      <c r="L211" s="516"/>
    </row>
    <row r="212" spans="1:12">
      <c r="A212" s="515"/>
      <c r="B212" s="535"/>
      <c r="C212" s="535"/>
      <c r="D212" s="535"/>
      <c r="E212" s="515"/>
      <c r="F212" s="535"/>
      <c r="G212" s="516"/>
      <c r="H212" s="516"/>
      <c r="I212" s="516"/>
      <c r="J212" s="516"/>
      <c r="K212" s="516"/>
      <c r="L212" s="516"/>
    </row>
    <row r="213" spans="1:12">
      <c r="A213" s="515"/>
      <c r="B213" s="535"/>
      <c r="C213" s="535"/>
      <c r="D213" s="535"/>
      <c r="E213" s="515"/>
      <c r="F213" s="535"/>
      <c r="G213" s="516"/>
      <c r="H213" s="516"/>
      <c r="I213" s="516"/>
      <c r="J213" s="516"/>
      <c r="K213" s="516"/>
      <c r="L213" s="516"/>
    </row>
    <row r="214" spans="1:12">
      <c r="A214" s="515"/>
      <c r="B214" s="535"/>
      <c r="C214" s="535"/>
      <c r="D214" s="535"/>
      <c r="E214" s="515"/>
      <c r="F214" s="535"/>
      <c r="G214" s="516"/>
      <c r="H214" s="516"/>
      <c r="I214" s="516"/>
      <c r="J214" s="516"/>
      <c r="K214" s="516"/>
      <c r="L214" s="516"/>
    </row>
    <row r="215" spans="1:12">
      <c r="A215" s="515"/>
      <c r="B215" s="535"/>
      <c r="C215" s="535"/>
      <c r="D215" s="535"/>
      <c r="E215" s="515"/>
      <c r="F215" s="535"/>
      <c r="G215" s="516"/>
      <c r="H215" s="516"/>
      <c r="I215" s="516"/>
      <c r="J215" s="516"/>
      <c r="K215" s="516"/>
      <c r="L215" s="516"/>
    </row>
    <row r="216" spans="1:12">
      <c r="A216" s="515"/>
      <c r="B216" s="535"/>
      <c r="C216" s="535"/>
      <c r="D216" s="535"/>
      <c r="E216" s="515"/>
      <c r="F216" s="535"/>
      <c r="G216" s="516"/>
      <c r="H216" s="516"/>
      <c r="I216" s="516"/>
      <c r="J216" s="516"/>
      <c r="K216" s="516"/>
      <c r="L216" s="516"/>
    </row>
    <row r="217" spans="1:12">
      <c r="A217" s="515"/>
      <c r="B217" s="535"/>
      <c r="C217" s="535"/>
      <c r="D217" s="535"/>
      <c r="E217" s="515"/>
      <c r="F217" s="535"/>
      <c r="G217" s="516"/>
      <c r="H217" s="516"/>
      <c r="I217" s="516"/>
      <c r="J217" s="516"/>
      <c r="K217" s="516"/>
      <c r="L217" s="516"/>
    </row>
    <row r="218" spans="1:12">
      <c r="A218" s="515"/>
      <c r="B218" s="535"/>
      <c r="C218" s="535"/>
      <c r="D218" s="535"/>
      <c r="E218" s="515"/>
      <c r="F218" s="535"/>
      <c r="G218" s="516"/>
      <c r="H218" s="516"/>
      <c r="I218" s="516"/>
      <c r="J218" s="516"/>
      <c r="K218" s="516"/>
      <c r="L218" s="516"/>
    </row>
    <row r="219" spans="1:12">
      <c r="A219" s="515"/>
      <c r="B219" s="535"/>
      <c r="C219" s="535"/>
      <c r="D219" s="535"/>
      <c r="E219" s="515"/>
      <c r="F219" s="535"/>
      <c r="G219" s="516"/>
      <c r="H219" s="516"/>
      <c r="I219" s="516"/>
      <c r="J219" s="516"/>
      <c r="K219" s="516"/>
      <c r="L219" s="516"/>
    </row>
    <row r="220" spans="1:12">
      <c r="A220" s="515"/>
      <c r="B220" s="535"/>
      <c r="C220" s="535"/>
      <c r="D220" s="535"/>
      <c r="E220" s="515"/>
      <c r="F220" s="535"/>
      <c r="G220" s="516"/>
      <c r="H220" s="516"/>
      <c r="I220" s="516"/>
      <c r="J220" s="516"/>
      <c r="K220" s="516"/>
      <c r="L220" s="516"/>
    </row>
    <row r="221" spans="1:12">
      <c r="A221" s="515"/>
      <c r="B221" s="535"/>
      <c r="C221" s="535"/>
      <c r="D221" s="535"/>
      <c r="E221" s="515"/>
      <c r="F221" s="535"/>
      <c r="G221" s="516"/>
      <c r="H221" s="516"/>
      <c r="I221" s="516"/>
      <c r="J221" s="516"/>
      <c r="K221" s="516"/>
      <c r="L221" s="516"/>
    </row>
    <row r="222" spans="1:12">
      <c r="A222" s="515"/>
      <c r="B222" s="535"/>
      <c r="C222" s="535"/>
      <c r="D222" s="535"/>
      <c r="E222" s="515"/>
      <c r="F222" s="535"/>
      <c r="G222" s="516"/>
      <c r="H222" s="516"/>
      <c r="I222" s="516"/>
      <c r="J222" s="516"/>
      <c r="K222" s="516"/>
      <c r="L222" s="516"/>
    </row>
    <row r="223" spans="1:12">
      <c r="A223" s="515"/>
      <c r="B223" s="535"/>
      <c r="C223" s="535"/>
      <c r="D223" s="535"/>
      <c r="E223" s="515"/>
      <c r="F223" s="535"/>
      <c r="G223" s="516"/>
      <c r="H223" s="516"/>
      <c r="I223" s="516"/>
      <c r="J223" s="516"/>
      <c r="K223" s="516"/>
      <c r="L223" s="516"/>
    </row>
    <row r="224" spans="1:12">
      <c r="A224" s="515"/>
      <c r="B224" s="535"/>
      <c r="C224" s="535"/>
      <c r="D224" s="535"/>
      <c r="E224" s="515"/>
      <c r="F224" s="535"/>
      <c r="G224" s="516"/>
      <c r="H224" s="516"/>
      <c r="I224" s="516"/>
      <c r="J224" s="516"/>
      <c r="K224" s="516"/>
      <c r="L224" s="516"/>
    </row>
    <row r="225" spans="1:12">
      <c r="A225" s="515"/>
      <c r="B225" s="535"/>
      <c r="C225" s="535"/>
      <c r="D225" s="535"/>
      <c r="E225" s="515"/>
      <c r="F225" s="535"/>
      <c r="G225" s="516"/>
      <c r="H225" s="516"/>
      <c r="I225" s="516"/>
      <c r="J225" s="516"/>
      <c r="K225" s="516"/>
      <c r="L225" s="516"/>
    </row>
    <row r="226" spans="1:12">
      <c r="A226" s="515"/>
      <c r="B226" s="535"/>
      <c r="C226" s="535"/>
      <c r="D226" s="535"/>
      <c r="E226" s="515"/>
      <c r="F226" s="535"/>
      <c r="G226" s="516"/>
      <c r="H226" s="516"/>
      <c r="I226" s="516"/>
      <c r="J226" s="516"/>
      <c r="K226" s="516"/>
      <c r="L226" s="516"/>
    </row>
    <row r="227" spans="1:12">
      <c r="A227" s="515"/>
      <c r="B227" s="535"/>
      <c r="C227" s="535"/>
      <c r="D227" s="535"/>
      <c r="E227" s="515"/>
      <c r="F227" s="535"/>
      <c r="G227" s="516"/>
      <c r="H227" s="516"/>
      <c r="I227" s="516"/>
      <c r="J227" s="516"/>
      <c r="K227" s="516"/>
      <c r="L227" s="516"/>
    </row>
    <row r="228" spans="1:12">
      <c r="A228" s="515"/>
      <c r="B228" s="535"/>
      <c r="C228" s="535"/>
      <c r="D228" s="535"/>
      <c r="E228" s="515"/>
      <c r="F228" s="535"/>
      <c r="G228" s="516"/>
      <c r="H228" s="516"/>
      <c r="I228" s="516"/>
      <c r="J228" s="516"/>
      <c r="K228" s="516"/>
      <c r="L228" s="516"/>
    </row>
    <row r="229" spans="1:12">
      <c r="A229" s="515"/>
      <c r="B229" s="535"/>
      <c r="C229" s="535"/>
      <c r="D229" s="535"/>
      <c r="E229" s="515"/>
      <c r="F229" s="535"/>
      <c r="G229" s="516"/>
      <c r="H229" s="516"/>
      <c r="I229" s="516"/>
      <c r="J229" s="516"/>
      <c r="K229" s="516"/>
      <c r="L229" s="516"/>
    </row>
    <row r="230" spans="1:12">
      <c r="A230" s="515"/>
      <c r="B230" s="535"/>
      <c r="C230" s="535"/>
      <c r="D230" s="535"/>
      <c r="E230" s="515"/>
      <c r="F230" s="535"/>
      <c r="G230" s="516"/>
      <c r="H230" s="516"/>
      <c r="I230" s="516"/>
      <c r="J230" s="516"/>
      <c r="K230" s="516"/>
      <c r="L230" s="516"/>
    </row>
    <row r="231" spans="1:12">
      <c r="A231" s="515"/>
      <c r="B231" s="535"/>
      <c r="C231" s="535"/>
      <c r="D231" s="535"/>
      <c r="E231" s="515"/>
      <c r="F231" s="535"/>
      <c r="G231" s="516"/>
      <c r="H231" s="516"/>
      <c r="I231" s="516"/>
      <c r="J231" s="516"/>
      <c r="K231" s="516"/>
      <c r="L231" s="516"/>
    </row>
    <row r="232" spans="1:12">
      <c r="A232" s="515"/>
      <c r="B232" s="535"/>
      <c r="C232" s="535"/>
      <c r="D232" s="535"/>
      <c r="E232" s="515"/>
      <c r="F232" s="535"/>
      <c r="G232" s="516"/>
      <c r="H232" s="516"/>
      <c r="I232" s="516"/>
      <c r="J232" s="516"/>
      <c r="K232" s="516"/>
      <c r="L232" s="516"/>
    </row>
    <row r="233" spans="1:12">
      <c r="A233" s="515"/>
      <c r="B233" s="535"/>
      <c r="C233" s="535"/>
      <c r="D233" s="535"/>
      <c r="E233" s="515"/>
      <c r="F233" s="535"/>
      <c r="G233" s="516"/>
      <c r="H233" s="516"/>
      <c r="I233" s="516"/>
      <c r="J233" s="516"/>
      <c r="K233" s="516"/>
      <c r="L233" s="516"/>
    </row>
    <row r="234" spans="1:12">
      <c r="A234" s="515"/>
      <c r="B234" s="535"/>
      <c r="C234" s="535"/>
      <c r="D234" s="535"/>
      <c r="E234" s="515"/>
      <c r="F234" s="535"/>
      <c r="G234" s="516"/>
      <c r="H234" s="516"/>
      <c r="I234" s="516"/>
      <c r="J234" s="516"/>
      <c r="K234" s="516"/>
      <c r="L234" s="516"/>
    </row>
    <row r="235" spans="1:12">
      <c r="A235" s="515"/>
      <c r="B235" s="535"/>
      <c r="C235" s="535"/>
      <c r="D235" s="535"/>
      <c r="E235" s="515"/>
      <c r="F235" s="535"/>
      <c r="G235" s="516"/>
      <c r="H235" s="516"/>
      <c r="I235" s="516"/>
      <c r="J235" s="516"/>
      <c r="K235" s="516"/>
      <c r="L235" s="516"/>
    </row>
    <row r="236" spans="1:12">
      <c r="A236" s="515"/>
      <c r="B236" s="535"/>
      <c r="C236" s="535"/>
      <c r="D236" s="535"/>
      <c r="E236" s="515"/>
      <c r="F236" s="535"/>
      <c r="G236" s="516"/>
      <c r="H236" s="516"/>
      <c r="I236" s="516"/>
      <c r="J236" s="516"/>
      <c r="K236" s="516"/>
      <c r="L236" s="516"/>
    </row>
    <row r="237" spans="1:12">
      <c r="A237" s="515"/>
      <c r="B237" s="535"/>
      <c r="C237" s="535"/>
      <c r="D237" s="535"/>
      <c r="E237" s="515"/>
      <c r="F237" s="535"/>
      <c r="G237" s="516"/>
      <c r="H237" s="516"/>
      <c r="I237" s="516"/>
      <c r="J237" s="516"/>
      <c r="K237" s="516"/>
      <c r="L237" s="516"/>
    </row>
    <row r="238" spans="1:12">
      <c r="A238" s="515"/>
      <c r="B238" s="535"/>
      <c r="C238" s="535"/>
      <c r="D238" s="535"/>
      <c r="E238" s="515"/>
      <c r="F238" s="535"/>
      <c r="G238" s="516"/>
      <c r="H238" s="516"/>
      <c r="I238" s="516"/>
      <c r="J238" s="516"/>
      <c r="K238" s="516"/>
      <c r="L238" s="516"/>
    </row>
    <row r="239" spans="1:12">
      <c r="A239" s="515"/>
      <c r="B239" s="535"/>
      <c r="C239" s="535"/>
      <c r="D239" s="535"/>
      <c r="E239" s="515"/>
      <c r="F239" s="535"/>
      <c r="G239" s="516"/>
      <c r="H239" s="516"/>
      <c r="I239" s="516"/>
      <c r="J239" s="516"/>
      <c r="K239" s="516"/>
      <c r="L239" s="516"/>
    </row>
    <row r="240" spans="1:12">
      <c r="A240" s="515"/>
      <c r="B240" s="535"/>
      <c r="C240" s="535"/>
      <c r="D240" s="535"/>
      <c r="E240" s="515"/>
      <c r="F240" s="535"/>
      <c r="G240" s="516"/>
      <c r="H240" s="516"/>
      <c r="I240" s="516"/>
      <c r="J240" s="516"/>
      <c r="K240" s="516"/>
      <c r="L240" s="516"/>
    </row>
    <row r="241" spans="1:12">
      <c r="A241" s="515"/>
      <c r="B241" s="535"/>
      <c r="C241" s="535"/>
      <c r="D241" s="535"/>
      <c r="E241" s="515"/>
      <c r="F241" s="535"/>
      <c r="G241" s="516"/>
      <c r="H241" s="516"/>
      <c r="I241" s="516"/>
      <c r="J241" s="516"/>
      <c r="K241" s="516"/>
      <c r="L241" s="516"/>
    </row>
    <row r="242" spans="1:12">
      <c r="A242" s="515"/>
      <c r="B242" s="535"/>
      <c r="C242" s="535"/>
      <c r="D242" s="535"/>
      <c r="E242" s="515"/>
      <c r="F242" s="535"/>
      <c r="G242" s="516"/>
      <c r="H242" s="516"/>
      <c r="I242" s="516"/>
      <c r="J242" s="516"/>
      <c r="K242" s="516"/>
      <c r="L242" s="516"/>
    </row>
    <row r="243" spans="1:12">
      <c r="A243" s="515"/>
      <c r="B243" s="535"/>
      <c r="C243" s="535"/>
      <c r="D243" s="535"/>
      <c r="E243" s="515"/>
      <c r="F243" s="535"/>
      <c r="G243" s="516"/>
      <c r="H243" s="516"/>
      <c r="I243" s="516"/>
      <c r="J243" s="516"/>
      <c r="K243" s="516"/>
      <c r="L243" s="516"/>
    </row>
    <row r="244" spans="1:12">
      <c r="A244" s="515"/>
      <c r="B244" s="535"/>
      <c r="C244" s="535"/>
      <c r="D244" s="535"/>
      <c r="E244" s="515"/>
      <c r="F244" s="535"/>
      <c r="G244" s="516"/>
      <c r="H244" s="516"/>
      <c r="I244" s="516"/>
      <c r="J244" s="516"/>
      <c r="K244" s="516"/>
      <c r="L244" s="516"/>
    </row>
    <row r="245" spans="1:12">
      <c r="A245" s="515"/>
      <c r="B245" s="535"/>
      <c r="C245" s="535"/>
      <c r="D245" s="535"/>
      <c r="E245" s="515"/>
      <c r="F245" s="535"/>
      <c r="G245" s="516"/>
      <c r="H245" s="516"/>
      <c r="I245" s="516"/>
      <c r="J245" s="516"/>
      <c r="K245" s="516"/>
      <c r="L245" s="516"/>
    </row>
    <row r="246" spans="1:12">
      <c r="A246" s="515"/>
      <c r="B246" s="535"/>
      <c r="C246" s="535"/>
      <c r="D246" s="535"/>
      <c r="E246" s="515"/>
      <c r="F246" s="535"/>
      <c r="G246" s="516"/>
      <c r="H246" s="516"/>
      <c r="I246" s="516"/>
      <c r="J246" s="516"/>
      <c r="K246" s="516"/>
      <c r="L246" s="516"/>
    </row>
    <row r="247" spans="1:12">
      <c r="A247" s="515"/>
      <c r="B247" s="535"/>
      <c r="C247" s="535"/>
      <c r="D247" s="535"/>
      <c r="E247" s="515"/>
      <c r="F247" s="535"/>
      <c r="G247" s="516"/>
      <c r="H247" s="516"/>
      <c r="I247" s="516"/>
      <c r="J247" s="516"/>
      <c r="K247" s="516"/>
      <c r="L247" s="516"/>
    </row>
    <row r="248" spans="1:12">
      <c r="A248" s="515"/>
      <c r="B248" s="535"/>
      <c r="C248" s="535"/>
      <c r="D248" s="535"/>
      <c r="E248" s="515"/>
      <c r="F248" s="535"/>
      <c r="G248" s="516"/>
      <c r="H248" s="516"/>
      <c r="I248" s="516"/>
      <c r="J248" s="516"/>
      <c r="K248" s="516"/>
      <c r="L248" s="516"/>
    </row>
    <row r="249" spans="1:12">
      <c r="A249" s="515"/>
      <c r="B249" s="535"/>
      <c r="C249" s="535"/>
      <c r="D249" s="535"/>
      <c r="E249" s="515"/>
      <c r="F249" s="535"/>
      <c r="G249" s="516"/>
      <c r="H249" s="516"/>
      <c r="I249" s="516"/>
      <c r="J249" s="516"/>
      <c r="K249" s="516"/>
      <c r="L249" s="516"/>
    </row>
    <row r="250" spans="1:12">
      <c r="A250" s="515"/>
      <c r="B250" s="535"/>
      <c r="C250" s="535"/>
      <c r="D250" s="535"/>
      <c r="E250" s="515"/>
      <c r="F250" s="535"/>
      <c r="G250" s="516"/>
      <c r="H250" s="516"/>
      <c r="I250" s="516"/>
      <c r="J250" s="516"/>
      <c r="K250" s="516"/>
      <c r="L250" s="516"/>
    </row>
    <row r="251" spans="1:12">
      <c r="A251" s="515"/>
      <c r="B251" s="535"/>
      <c r="C251" s="535"/>
      <c r="D251" s="535"/>
      <c r="E251" s="515"/>
      <c r="F251" s="535"/>
      <c r="G251" s="516"/>
      <c r="H251" s="516"/>
      <c r="I251" s="516"/>
      <c r="J251" s="516"/>
      <c r="K251" s="516"/>
      <c r="L251" s="516"/>
    </row>
    <row r="252" spans="1:12">
      <c r="A252" s="515"/>
      <c r="B252" s="535"/>
      <c r="C252" s="535"/>
      <c r="D252" s="535"/>
      <c r="E252" s="515"/>
      <c r="F252" s="535"/>
      <c r="G252" s="516"/>
      <c r="H252" s="516"/>
      <c r="I252" s="516"/>
      <c r="J252" s="516"/>
      <c r="K252" s="516"/>
      <c r="L252" s="516"/>
    </row>
    <row r="253" spans="1:12">
      <c r="A253" s="515"/>
      <c r="B253" s="535"/>
      <c r="C253" s="535"/>
      <c r="D253" s="535"/>
      <c r="E253" s="515"/>
      <c r="F253" s="535"/>
      <c r="G253" s="516"/>
      <c r="H253" s="516"/>
      <c r="I253" s="516"/>
      <c r="J253" s="516"/>
      <c r="K253" s="516"/>
      <c r="L253" s="516"/>
    </row>
    <row r="254" spans="1:12">
      <c r="A254" s="515"/>
      <c r="B254" s="535"/>
      <c r="C254" s="535"/>
      <c r="D254" s="535"/>
      <c r="E254" s="515"/>
      <c r="F254" s="535"/>
      <c r="G254" s="516"/>
      <c r="H254" s="516"/>
      <c r="I254" s="516"/>
      <c r="J254" s="516"/>
      <c r="K254" s="516"/>
      <c r="L254" s="516"/>
    </row>
    <row r="255" spans="1:12">
      <c r="A255" s="515"/>
      <c r="B255" s="535"/>
      <c r="C255" s="535"/>
      <c r="D255" s="535"/>
      <c r="E255" s="515"/>
      <c r="F255" s="535"/>
      <c r="G255" s="516"/>
      <c r="H255" s="516"/>
      <c r="I255" s="516"/>
      <c r="J255" s="516"/>
      <c r="K255" s="516"/>
      <c r="L255" s="516"/>
    </row>
    <row r="256" spans="1:12">
      <c r="A256" s="515"/>
      <c r="B256" s="535"/>
      <c r="C256" s="535"/>
      <c r="D256" s="535"/>
      <c r="E256" s="515"/>
      <c r="F256" s="535"/>
      <c r="G256" s="516"/>
      <c r="H256" s="516"/>
      <c r="I256" s="516"/>
      <c r="J256" s="516"/>
      <c r="K256" s="516"/>
      <c r="L256" s="516"/>
    </row>
    <row r="257" spans="1:12">
      <c r="A257" s="515"/>
      <c r="B257" s="535"/>
      <c r="C257" s="535"/>
      <c r="D257" s="535"/>
      <c r="E257" s="515"/>
      <c r="F257" s="535"/>
      <c r="G257" s="516"/>
      <c r="H257" s="516"/>
      <c r="I257" s="516"/>
      <c r="J257" s="516"/>
      <c r="K257" s="516"/>
      <c r="L257" s="516"/>
    </row>
    <row r="258" spans="1:12">
      <c r="A258" s="515"/>
      <c r="B258" s="535"/>
      <c r="C258" s="535"/>
      <c r="D258" s="535"/>
      <c r="E258" s="515"/>
      <c r="F258" s="535"/>
      <c r="G258" s="516"/>
      <c r="H258" s="516"/>
      <c r="I258" s="516"/>
      <c r="J258" s="516"/>
      <c r="K258" s="516"/>
      <c r="L258" s="516"/>
    </row>
    <row r="259" spans="1:12">
      <c r="A259" s="515"/>
      <c r="B259" s="535"/>
      <c r="C259" s="535"/>
      <c r="D259" s="535"/>
      <c r="E259" s="515"/>
      <c r="F259" s="535"/>
      <c r="G259" s="516"/>
      <c r="H259" s="516"/>
      <c r="I259" s="516"/>
      <c r="J259" s="516"/>
      <c r="K259" s="516"/>
      <c r="L259" s="516"/>
    </row>
    <row r="260" spans="1:12">
      <c r="A260" s="515"/>
      <c r="B260" s="535"/>
      <c r="C260" s="535"/>
      <c r="D260" s="535"/>
      <c r="E260" s="515"/>
      <c r="F260" s="535"/>
      <c r="G260" s="516"/>
      <c r="H260" s="516"/>
      <c r="I260" s="516"/>
      <c r="J260" s="516"/>
      <c r="K260" s="516"/>
      <c r="L260" s="516"/>
    </row>
    <row r="261" spans="1:12">
      <c r="A261" s="515"/>
      <c r="B261" s="535"/>
      <c r="C261" s="535"/>
      <c r="D261" s="535"/>
      <c r="E261" s="515"/>
      <c r="F261" s="535"/>
      <c r="G261" s="516"/>
      <c r="H261" s="516"/>
      <c r="I261" s="516"/>
      <c r="J261" s="516"/>
      <c r="K261" s="516"/>
      <c r="L261" s="516"/>
    </row>
    <row r="262" spans="1:12">
      <c r="A262" s="515"/>
      <c r="B262" s="535"/>
      <c r="C262" s="535"/>
      <c r="D262" s="535"/>
      <c r="E262" s="515"/>
      <c r="F262" s="535"/>
      <c r="G262" s="516"/>
      <c r="H262" s="516"/>
      <c r="I262" s="516"/>
      <c r="J262" s="516"/>
      <c r="K262" s="516"/>
      <c r="L262" s="516"/>
    </row>
    <row r="263" spans="1:12">
      <c r="A263" s="515"/>
      <c r="B263" s="535"/>
      <c r="C263" s="535"/>
      <c r="D263" s="535"/>
      <c r="E263" s="515"/>
      <c r="F263" s="535"/>
      <c r="G263" s="516"/>
      <c r="H263" s="516"/>
      <c r="I263" s="516"/>
      <c r="J263" s="516"/>
      <c r="K263" s="516"/>
      <c r="L263" s="516"/>
    </row>
    <row r="264" spans="1:12">
      <c r="A264" s="515"/>
      <c r="B264" s="535"/>
      <c r="C264" s="535"/>
      <c r="D264" s="535"/>
      <c r="E264" s="515"/>
      <c r="F264" s="535"/>
      <c r="G264" s="516"/>
      <c r="H264" s="516"/>
      <c r="I264" s="516"/>
      <c r="J264" s="516"/>
      <c r="K264" s="516"/>
      <c r="L264" s="516"/>
    </row>
    <row r="265" spans="1:12">
      <c r="A265" s="515"/>
      <c r="B265" s="535"/>
      <c r="C265" s="535"/>
      <c r="D265" s="535"/>
      <c r="E265" s="515"/>
      <c r="F265" s="535"/>
      <c r="G265" s="516"/>
      <c r="H265" s="516"/>
      <c r="I265" s="516"/>
      <c r="J265" s="516"/>
      <c r="K265" s="516"/>
      <c r="L265" s="516"/>
    </row>
    <row r="266" spans="1:12">
      <c r="A266" s="515"/>
      <c r="B266" s="535"/>
      <c r="C266" s="535"/>
      <c r="D266" s="535"/>
      <c r="E266" s="515"/>
      <c r="F266" s="535"/>
      <c r="G266" s="516"/>
      <c r="H266" s="516"/>
      <c r="I266" s="516"/>
      <c r="J266" s="516"/>
      <c r="K266" s="516"/>
      <c r="L266" s="516"/>
    </row>
    <row r="267" spans="1:12">
      <c r="A267" s="515"/>
      <c r="B267" s="535"/>
      <c r="C267" s="535"/>
      <c r="D267" s="535"/>
      <c r="E267" s="515"/>
      <c r="F267" s="535"/>
      <c r="G267" s="516"/>
      <c r="H267" s="516"/>
      <c r="I267" s="516"/>
      <c r="J267" s="516"/>
      <c r="K267" s="516"/>
      <c r="L267" s="516"/>
    </row>
    <row r="268" spans="1:12">
      <c r="A268" s="515"/>
      <c r="B268" s="535"/>
      <c r="C268" s="535"/>
      <c r="D268" s="535"/>
      <c r="E268" s="515"/>
      <c r="F268" s="535"/>
      <c r="G268" s="516"/>
      <c r="H268" s="516"/>
      <c r="I268" s="516"/>
      <c r="J268" s="516"/>
      <c r="K268" s="516"/>
      <c r="L268" s="516"/>
    </row>
    <row r="269" spans="1:12">
      <c r="A269" s="515"/>
      <c r="B269" s="535"/>
      <c r="C269" s="535"/>
      <c r="D269" s="535"/>
      <c r="E269" s="515"/>
      <c r="F269" s="535"/>
      <c r="G269" s="516"/>
      <c r="H269" s="516"/>
      <c r="I269" s="516"/>
      <c r="J269" s="516"/>
      <c r="K269" s="516"/>
      <c r="L269" s="516"/>
    </row>
    <row r="270" spans="1:12">
      <c r="A270" s="515"/>
      <c r="B270" s="535"/>
      <c r="C270" s="535"/>
      <c r="D270" s="535"/>
      <c r="E270" s="515"/>
      <c r="F270" s="535"/>
      <c r="G270" s="516"/>
      <c r="H270" s="516"/>
      <c r="I270" s="516"/>
      <c r="J270" s="516"/>
      <c r="K270" s="516"/>
      <c r="L270" s="516"/>
    </row>
    <row r="271" spans="1:12">
      <c r="A271" s="515"/>
      <c r="B271" s="535"/>
      <c r="C271" s="535"/>
      <c r="D271" s="535"/>
      <c r="E271" s="515"/>
      <c r="F271" s="535"/>
      <c r="G271" s="516"/>
      <c r="H271" s="516"/>
      <c r="I271" s="516"/>
      <c r="J271" s="516"/>
      <c r="K271" s="516"/>
      <c r="L271" s="516"/>
    </row>
    <row r="272" spans="1:12">
      <c r="A272" s="515"/>
      <c r="B272" s="535"/>
      <c r="C272" s="535"/>
      <c r="D272" s="535"/>
      <c r="E272" s="515"/>
      <c r="F272" s="535"/>
      <c r="G272" s="516"/>
      <c r="H272" s="516"/>
      <c r="I272" s="516"/>
      <c r="J272" s="516"/>
      <c r="K272" s="516"/>
      <c r="L272" s="516"/>
    </row>
    <row r="273" spans="1:12">
      <c r="A273" s="515"/>
      <c r="B273" s="535"/>
      <c r="C273" s="535"/>
      <c r="D273" s="535"/>
      <c r="E273" s="515"/>
      <c r="F273" s="535"/>
      <c r="G273" s="516"/>
      <c r="H273" s="516"/>
      <c r="I273" s="516"/>
      <c r="J273" s="516"/>
      <c r="K273" s="516"/>
      <c r="L273" s="516"/>
    </row>
    <row r="274" spans="1:12">
      <c r="A274" s="515"/>
      <c r="B274" s="535"/>
      <c r="C274" s="535"/>
      <c r="D274" s="535"/>
      <c r="E274" s="515"/>
      <c r="F274" s="535"/>
      <c r="G274" s="516"/>
      <c r="H274" s="516"/>
      <c r="I274" s="516"/>
      <c r="J274" s="516"/>
      <c r="K274" s="516"/>
      <c r="L274" s="516"/>
    </row>
    <row r="275" spans="1:12">
      <c r="A275" s="515"/>
      <c r="B275" s="535"/>
      <c r="C275" s="535"/>
      <c r="D275" s="535"/>
      <c r="E275" s="515"/>
      <c r="F275" s="535"/>
      <c r="G275" s="516"/>
      <c r="H275" s="516"/>
      <c r="I275" s="516"/>
      <c r="J275" s="516"/>
      <c r="K275" s="516"/>
      <c r="L275" s="516"/>
    </row>
    <row r="276" spans="1:12">
      <c r="A276" s="515"/>
      <c r="B276" s="535"/>
      <c r="C276" s="535"/>
      <c r="D276" s="535"/>
      <c r="E276" s="515"/>
      <c r="F276" s="535"/>
      <c r="G276" s="516"/>
      <c r="H276" s="516"/>
      <c r="I276" s="516"/>
      <c r="J276" s="516"/>
      <c r="K276" s="516"/>
      <c r="L276" s="516"/>
    </row>
    <row r="277" spans="1:12">
      <c r="A277" s="515"/>
      <c r="B277" s="535"/>
      <c r="C277" s="535"/>
      <c r="D277" s="535"/>
      <c r="E277" s="515"/>
      <c r="F277" s="535"/>
      <c r="G277" s="516"/>
      <c r="H277" s="516"/>
      <c r="I277" s="516"/>
      <c r="J277" s="516"/>
      <c r="K277" s="516"/>
      <c r="L277" s="516"/>
    </row>
    <row r="278" spans="1:12">
      <c r="A278" s="515"/>
      <c r="B278" s="535"/>
      <c r="C278" s="535"/>
      <c r="D278" s="535"/>
      <c r="E278" s="515"/>
      <c r="F278" s="535"/>
      <c r="G278" s="516"/>
      <c r="H278" s="516"/>
      <c r="I278" s="516"/>
      <c r="J278" s="516"/>
      <c r="K278" s="516"/>
      <c r="L278" s="516"/>
    </row>
    <row r="279" spans="1:12">
      <c r="A279" s="515"/>
      <c r="B279" s="535"/>
      <c r="C279" s="535"/>
      <c r="D279" s="535"/>
      <c r="E279" s="515"/>
      <c r="F279" s="535"/>
      <c r="G279" s="516"/>
      <c r="H279" s="516"/>
      <c r="I279" s="516"/>
      <c r="J279" s="516"/>
      <c r="K279" s="516"/>
      <c r="L279" s="516"/>
    </row>
    <row r="280" spans="1:12">
      <c r="A280" s="515"/>
      <c r="B280" s="535"/>
      <c r="C280" s="535"/>
      <c r="D280" s="535"/>
      <c r="E280" s="515"/>
      <c r="F280" s="535"/>
      <c r="G280" s="516"/>
      <c r="H280" s="516"/>
      <c r="I280" s="516"/>
      <c r="J280" s="516"/>
      <c r="K280" s="516"/>
      <c r="L280" s="516"/>
    </row>
    <row r="281" spans="1:12">
      <c r="A281" s="515"/>
      <c r="B281" s="535"/>
      <c r="C281" s="535"/>
      <c r="D281" s="535"/>
      <c r="E281" s="515"/>
      <c r="F281" s="535"/>
      <c r="G281" s="516"/>
      <c r="H281" s="516"/>
      <c r="I281" s="516"/>
      <c r="J281" s="516"/>
      <c r="K281" s="516"/>
      <c r="L281" s="516"/>
    </row>
    <row r="282" spans="1:12">
      <c r="A282" s="515"/>
      <c r="B282" s="535"/>
      <c r="C282" s="535"/>
      <c r="D282" s="535"/>
      <c r="E282" s="515"/>
      <c r="F282" s="535"/>
      <c r="G282" s="516"/>
      <c r="H282" s="516"/>
      <c r="I282" s="516"/>
      <c r="J282" s="516"/>
      <c r="K282" s="516"/>
      <c r="L282" s="516"/>
    </row>
    <row r="283" spans="1:12">
      <c r="A283" s="516"/>
      <c r="B283" s="738"/>
      <c r="C283" s="738"/>
      <c r="D283" s="738"/>
      <c r="G283" s="516"/>
      <c r="H283" s="516"/>
      <c r="I283" s="516"/>
      <c r="J283" s="516"/>
      <c r="K283" s="516"/>
      <c r="L283" s="516"/>
    </row>
    <row r="284" spans="1:12">
      <c r="A284" s="516"/>
      <c r="B284" s="738"/>
      <c r="C284" s="738"/>
      <c r="D284" s="738"/>
      <c r="G284" s="516"/>
      <c r="H284" s="516"/>
      <c r="I284" s="516"/>
      <c r="J284" s="516"/>
      <c r="K284" s="516"/>
      <c r="L284" s="516"/>
    </row>
    <row r="285" spans="1:12">
      <c r="A285" s="516"/>
      <c r="B285" s="738"/>
      <c r="C285" s="738"/>
      <c r="D285" s="738"/>
      <c r="G285" s="516"/>
      <c r="H285" s="516"/>
      <c r="I285" s="516"/>
      <c r="J285" s="516"/>
      <c r="K285" s="516"/>
      <c r="L285" s="516"/>
    </row>
    <row r="286" spans="1:12">
      <c r="A286" s="516"/>
      <c r="B286" s="738"/>
      <c r="C286" s="738"/>
      <c r="D286" s="738"/>
      <c r="G286" s="516"/>
      <c r="H286" s="516"/>
      <c r="I286" s="516"/>
      <c r="J286" s="516"/>
      <c r="K286" s="516"/>
      <c r="L286" s="516"/>
    </row>
    <row r="287" spans="1:12">
      <c r="A287" s="516"/>
      <c r="B287" s="738"/>
      <c r="C287" s="738"/>
      <c r="D287" s="738"/>
      <c r="G287" s="516"/>
      <c r="H287" s="516"/>
      <c r="I287" s="516"/>
      <c r="J287" s="516"/>
      <c r="K287" s="516"/>
      <c r="L287" s="516"/>
    </row>
    <row r="288" spans="1:12">
      <c r="A288" s="516"/>
      <c r="B288" s="738"/>
      <c r="C288" s="738"/>
      <c r="D288" s="738"/>
      <c r="G288" s="516"/>
      <c r="H288" s="516"/>
      <c r="I288" s="516"/>
      <c r="J288" s="516"/>
      <c r="K288" s="516"/>
      <c r="L288" s="516"/>
    </row>
    <row r="289" spans="1:12">
      <c r="A289" s="516"/>
      <c r="B289" s="738"/>
      <c r="C289" s="738"/>
      <c r="D289" s="738"/>
      <c r="G289" s="516"/>
      <c r="H289" s="516"/>
      <c r="I289" s="516"/>
      <c r="J289" s="516"/>
      <c r="K289" s="516"/>
      <c r="L289" s="516"/>
    </row>
    <row r="290" spans="1:12">
      <c r="A290" s="516"/>
      <c r="B290" s="738"/>
      <c r="C290" s="738"/>
      <c r="D290" s="738"/>
      <c r="G290" s="516"/>
      <c r="H290" s="516"/>
      <c r="I290" s="516"/>
      <c r="J290" s="516"/>
      <c r="K290" s="516"/>
      <c r="L290" s="516"/>
    </row>
    <row r="291" spans="1:12">
      <c r="A291" s="516"/>
      <c r="B291" s="738"/>
      <c r="C291" s="738"/>
      <c r="D291" s="738"/>
      <c r="G291" s="516"/>
      <c r="H291" s="516"/>
      <c r="I291" s="516"/>
      <c r="J291" s="516"/>
      <c r="K291" s="516"/>
      <c r="L291" s="516"/>
    </row>
    <row r="292" spans="1:12">
      <c r="A292" s="516"/>
      <c r="B292" s="738"/>
      <c r="C292" s="738"/>
      <c r="D292" s="738"/>
      <c r="G292" s="516"/>
      <c r="H292" s="516"/>
      <c r="I292" s="516"/>
      <c r="J292" s="516"/>
      <c r="K292" s="516"/>
      <c r="L292" s="516"/>
    </row>
    <row r="293" spans="1:12">
      <c r="A293" s="516"/>
      <c r="B293" s="738"/>
      <c r="C293" s="738"/>
      <c r="D293" s="738"/>
      <c r="G293" s="516"/>
      <c r="H293" s="516"/>
      <c r="I293" s="516"/>
      <c r="J293" s="516"/>
      <c r="K293" s="516"/>
      <c r="L293" s="516"/>
    </row>
    <row r="294" spans="1:12">
      <c r="A294" s="516"/>
      <c r="B294" s="738"/>
      <c r="C294" s="738"/>
      <c r="D294" s="738"/>
      <c r="G294" s="516"/>
      <c r="H294" s="516"/>
      <c r="I294" s="516"/>
      <c r="J294" s="516"/>
      <c r="K294" s="516"/>
      <c r="L294" s="516"/>
    </row>
    <row r="295" spans="1:12">
      <c r="A295" s="516"/>
      <c r="B295" s="738"/>
      <c r="C295" s="738"/>
      <c r="D295" s="738"/>
      <c r="G295" s="516"/>
      <c r="H295" s="516"/>
      <c r="I295" s="516"/>
      <c r="J295" s="516"/>
      <c r="K295" s="516"/>
      <c r="L295" s="516"/>
    </row>
    <row r="296" spans="1:12">
      <c r="A296" s="516"/>
      <c r="B296" s="738"/>
      <c r="C296" s="738"/>
      <c r="D296" s="738"/>
      <c r="G296" s="516"/>
      <c r="H296" s="516"/>
      <c r="I296" s="516"/>
      <c r="J296" s="516"/>
      <c r="K296" s="516"/>
      <c r="L296" s="516"/>
    </row>
    <row r="297" spans="1:12">
      <c r="A297" s="516"/>
      <c r="B297" s="738"/>
      <c r="C297" s="738"/>
      <c r="D297" s="738"/>
      <c r="G297" s="516"/>
      <c r="H297" s="516"/>
      <c r="I297" s="516"/>
      <c r="J297" s="516"/>
      <c r="K297" s="516"/>
      <c r="L297" s="516"/>
    </row>
    <row r="298" spans="1:12">
      <c r="A298" s="516"/>
      <c r="B298" s="738"/>
      <c r="C298" s="738"/>
      <c r="D298" s="738"/>
      <c r="G298" s="516"/>
      <c r="H298" s="516"/>
      <c r="I298" s="516"/>
      <c r="J298" s="516"/>
      <c r="K298" s="516"/>
      <c r="L298" s="516"/>
    </row>
    <row r="299" spans="1:12">
      <c r="A299" s="516"/>
      <c r="B299" s="738"/>
      <c r="C299" s="738"/>
      <c r="D299" s="738"/>
      <c r="G299" s="516"/>
      <c r="H299" s="516"/>
      <c r="I299" s="516"/>
      <c r="J299" s="516"/>
      <c r="K299" s="516"/>
      <c r="L299" s="516"/>
    </row>
    <row r="300" spans="1:12">
      <c r="A300" s="516"/>
      <c r="B300" s="738"/>
      <c r="C300" s="738"/>
      <c r="D300" s="738"/>
      <c r="G300" s="516"/>
      <c r="H300" s="516"/>
      <c r="I300" s="516"/>
      <c r="J300" s="516"/>
      <c r="K300" s="516"/>
      <c r="L300" s="516"/>
    </row>
    <row r="301" spans="1:12">
      <c r="A301" s="516"/>
      <c r="B301" s="738"/>
      <c r="C301" s="738"/>
      <c r="D301" s="738"/>
      <c r="G301" s="516"/>
      <c r="H301" s="516"/>
      <c r="I301" s="516"/>
      <c r="J301" s="516"/>
      <c r="K301" s="516"/>
      <c r="L301" s="516"/>
    </row>
    <row r="302" spans="1:12">
      <c r="A302" s="516"/>
      <c r="B302" s="738"/>
      <c r="C302" s="738"/>
      <c r="D302" s="738"/>
      <c r="G302" s="516"/>
      <c r="H302" s="516"/>
      <c r="I302" s="516"/>
      <c r="J302" s="516"/>
      <c r="K302" s="516"/>
      <c r="L302" s="516"/>
    </row>
    <row r="303" spans="1:12">
      <c r="A303" s="516"/>
      <c r="B303" s="738"/>
      <c r="C303" s="738"/>
      <c r="D303" s="738"/>
      <c r="G303" s="516"/>
      <c r="H303" s="516"/>
      <c r="I303" s="516"/>
      <c r="J303" s="516"/>
      <c r="K303" s="516"/>
      <c r="L303" s="516"/>
    </row>
    <row r="304" spans="1:12">
      <c r="A304" s="516"/>
      <c r="B304" s="738"/>
      <c r="C304" s="738"/>
      <c r="D304" s="738"/>
      <c r="G304" s="516"/>
      <c r="H304" s="516"/>
      <c r="I304" s="516"/>
      <c r="J304" s="516"/>
      <c r="K304" s="516"/>
      <c r="L304" s="516"/>
    </row>
    <row r="305" spans="1:12">
      <c r="A305" s="516"/>
      <c r="B305" s="738"/>
      <c r="C305" s="738"/>
      <c r="D305" s="738"/>
      <c r="G305" s="516"/>
      <c r="H305" s="516"/>
      <c r="I305" s="516"/>
      <c r="J305" s="516"/>
      <c r="K305" s="516"/>
      <c r="L305" s="516"/>
    </row>
    <row r="306" spans="1:12">
      <c r="A306" s="516"/>
      <c r="B306" s="738"/>
      <c r="C306" s="738"/>
      <c r="D306" s="738"/>
      <c r="G306" s="516"/>
      <c r="H306" s="516"/>
      <c r="I306" s="516"/>
      <c r="J306" s="516"/>
      <c r="K306" s="516"/>
      <c r="L306" s="516"/>
    </row>
    <row r="307" spans="1:12">
      <c r="A307" s="516"/>
      <c r="B307" s="738"/>
      <c r="C307" s="738"/>
      <c r="D307" s="738"/>
      <c r="G307" s="516"/>
      <c r="H307" s="516"/>
      <c r="I307" s="516"/>
      <c r="J307" s="516"/>
      <c r="K307" s="516"/>
      <c r="L307" s="516"/>
    </row>
    <row r="308" spans="1:12">
      <c r="A308" s="516"/>
      <c r="B308" s="738"/>
      <c r="C308" s="738"/>
      <c r="D308" s="738"/>
      <c r="G308" s="516"/>
      <c r="H308" s="516"/>
      <c r="I308" s="516"/>
      <c r="J308" s="516"/>
      <c r="K308" s="516"/>
      <c r="L308" s="516"/>
    </row>
    <row r="309" spans="1:12">
      <c r="A309" s="516"/>
      <c r="B309" s="738"/>
      <c r="C309" s="738"/>
      <c r="D309" s="738"/>
      <c r="G309" s="516"/>
      <c r="H309" s="516"/>
      <c r="I309" s="516"/>
      <c r="J309" s="516"/>
      <c r="K309" s="516"/>
      <c r="L309" s="516"/>
    </row>
    <row r="310" spans="1:12">
      <c r="A310" s="516"/>
      <c r="B310" s="738"/>
      <c r="C310" s="738"/>
      <c r="D310" s="738"/>
      <c r="G310" s="516"/>
      <c r="H310" s="516"/>
      <c r="I310" s="516"/>
      <c r="J310" s="516"/>
      <c r="K310" s="516"/>
      <c r="L310" s="516"/>
    </row>
    <row r="311" spans="1:12">
      <c r="A311" s="516"/>
      <c r="B311" s="738"/>
      <c r="C311" s="738"/>
      <c r="D311" s="738"/>
      <c r="G311" s="516"/>
      <c r="H311" s="516"/>
      <c r="I311" s="516"/>
      <c r="J311" s="516"/>
      <c r="K311" s="516"/>
      <c r="L311" s="516"/>
    </row>
    <row r="312" spans="1:12">
      <c r="A312" s="516"/>
      <c r="B312" s="738"/>
      <c r="C312" s="738"/>
      <c r="D312" s="738"/>
      <c r="G312" s="516"/>
      <c r="H312" s="516"/>
      <c r="I312" s="516"/>
      <c r="J312" s="516"/>
      <c r="K312" s="516"/>
      <c r="L312" s="516"/>
    </row>
    <row r="313" spans="1:12">
      <c r="A313" s="516"/>
      <c r="B313" s="738"/>
      <c r="C313" s="738"/>
      <c r="D313" s="738"/>
      <c r="G313" s="516"/>
      <c r="H313" s="516"/>
      <c r="I313" s="516"/>
      <c r="J313" s="516"/>
      <c r="K313" s="516"/>
      <c r="L313" s="516"/>
    </row>
    <row r="314" spans="1:12">
      <c r="A314" s="516"/>
      <c r="B314" s="738"/>
      <c r="C314" s="738"/>
      <c r="D314" s="738"/>
      <c r="G314" s="516"/>
      <c r="H314" s="516"/>
      <c r="I314" s="516"/>
      <c r="J314" s="516"/>
      <c r="K314" s="516"/>
      <c r="L314" s="516"/>
    </row>
    <row r="315" spans="1:12">
      <c r="A315" s="516"/>
      <c r="B315" s="738"/>
      <c r="C315" s="738"/>
      <c r="D315" s="738"/>
      <c r="G315" s="516"/>
      <c r="H315" s="516"/>
      <c r="I315" s="516"/>
      <c r="J315" s="516"/>
      <c r="K315" s="516"/>
      <c r="L315" s="516"/>
    </row>
    <row r="316" spans="1:12">
      <c r="A316" s="516"/>
      <c r="B316" s="738"/>
      <c r="C316" s="738"/>
      <c r="D316" s="738"/>
      <c r="G316" s="516"/>
      <c r="H316" s="516"/>
      <c r="I316" s="516"/>
      <c r="J316" s="516"/>
      <c r="K316" s="516"/>
      <c r="L316" s="516"/>
    </row>
    <row r="317" spans="1:12">
      <c r="A317" s="516"/>
      <c r="B317" s="738"/>
      <c r="C317" s="738"/>
      <c r="D317" s="738"/>
      <c r="G317" s="516"/>
      <c r="H317" s="516"/>
      <c r="I317" s="516"/>
      <c r="J317" s="516"/>
      <c r="K317" s="516"/>
      <c r="L317" s="516"/>
    </row>
    <row r="318" spans="1:12">
      <c r="A318" s="516"/>
      <c r="B318" s="738"/>
      <c r="C318" s="738"/>
      <c r="D318" s="738"/>
      <c r="G318" s="516"/>
      <c r="H318" s="516"/>
      <c r="I318" s="516"/>
      <c r="J318" s="516"/>
      <c r="K318" s="516"/>
      <c r="L318" s="516"/>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0"/>
  <sheetViews>
    <sheetView topLeftCell="A22" workbookViewId="0">
      <selection activeCell="J52" sqref="J52"/>
    </sheetView>
  </sheetViews>
  <sheetFormatPr defaultRowHeight="12.75"/>
  <cols>
    <col min="1" max="1" width="29.85546875" style="576" customWidth="1"/>
    <col min="2" max="5" width="10.7109375" style="576" customWidth="1"/>
    <col min="6" max="16384" width="9.140625" style="576"/>
  </cols>
  <sheetData>
    <row r="1" spans="1:12" ht="15.75">
      <c r="A1" s="809" t="s">
        <v>399</v>
      </c>
      <c r="B1" s="436"/>
      <c r="C1" s="436"/>
      <c r="D1" s="434"/>
      <c r="E1" s="434"/>
      <c r="F1" s="434"/>
      <c r="G1" s="434"/>
      <c r="H1" s="435"/>
      <c r="I1" s="435"/>
      <c r="J1" s="435"/>
      <c r="K1" s="435"/>
      <c r="L1" s="435"/>
    </row>
    <row r="2" spans="1:12">
      <c r="A2" s="433"/>
      <c r="B2" s="515"/>
      <c r="C2" s="515"/>
      <c r="D2" s="515"/>
      <c r="E2" s="515"/>
      <c r="F2" s="515"/>
      <c r="G2" s="435"/>
      <c r="H2" s="435"/>
      <c r="I2" s="435"/>
      <c r="J2" s="435"/>
      <c r="K2" s="435"/>
      <c r="L2" s="435"/>
    </row>
    <row r="3" spans="1:12">
      <c r="A3" s="515"/>
      <c r="B3" s="515"/>
      <c r="C3" s="515"/>
      <c r="D3" s="515"/>
      <c r="E3" s="515"/>
      <c r="F3" s="515"/>
      <c r="G3" s="516"/>
      <c r="H3" s="516"/>
      <c r="I3" s="516"/>
      <c r="J3" s="516"/>
      <c r="K3" s="516"/>
      <c r="L3" s="516"/>
    </row>
    <row r="4" spans="1:12" ht="18" customHeight="1">
      <c r="A4" s="515"/>
      <c r="B4" s="435"/>
      <c r="C4" s="435"/>
      <c r="E4" s="740" t="s">
        <v>93</v>
      </c>
      <c r="F4" s="515"/>
      <c r="G4" s="516"/>
      <c r="H4" s="516"/>
      <c r="I4" s="516"/>
      <c r="J4" s="516"/>
      <c r="K4" s="516"/>
      <c r="L4" s="516"/>
    </row>
    <row r="5" spans="1:12" s="469" customFormat="1" ht="33.75" customHeight="1">
      <c r="A5" s="445"/>
      <c r="B5" s="590">
        <v>2015</v>
      </c>
      <c r="C5" s="590">
        <v>2016</v>
      </c>
      <c r="D5" s="745">
        <v>2017</v>
      </c>
      <c r="E5" s="590">
        <v>2018</v>
      </c>
      <c r="F5" s="741" t="s">
        <v>482</v>
      </c>
      <c r="G5" s="516"/>
      <c r="H5" s="516"/>
      <c r="I5" s="516"/>
      <c r="J5" s="516"/>
      <c r="K5" s="516"/>
      <c r="L5" s="516"/>
    </row>
    <row r="6" spans="1:12">
      <c r="A6" s="463"/>
      <c r="B6" s="462"/>
      <c r="C6" s="462"/>
      <c r="D6" s="462"/>
      <c r="E6" s="515"/>
      <c r="F6" s="515"/>
      <c r="G6" s="516"/>
      <c r="H6" s="516"/>
      <c r="I6" s="516"/>
      <c r="J6" s="516"/>
      <c r="K6" s="516"/>
      <c r="L6" s="516"/>
    </row>
    <row r="7" spans="1:12" ht="15.75">
      <c r="A7" s="428" t="s">
        <v>0</v>
      </c>
      <c r="B7" s="466">
        <v>7862.5</v>
      </c>
      <c r="C7" s="466">
        <v>7897.34</v>
      </c>
      <c r="D7" s="466">
        <v>7956.45</v>
      </c>
      <c r="E7" s="414">
        <v>7973.3600000000006</v>
      </c>
      <c r="F7" s="451">
        <f>SUM(F9:F39)</f>
        <v>8124.7199999999993</v>
      </c>
      <c r="G7" s="516"/>
      <c r="H7" s="516"/>
      <c r="I7" s="516"/>
      <c r="J7" s="516"/>
      <c r="K7" s="516"/>
      <c r="L7" s="516"/>
    </row>
    <row r="8" spans="1:12" ht="15.75">
      <c r="A8" s="427" t="s">
        <v>2</v>
      </c>
      <c r="B8" s="515"/>
      <c r="C8" s="515"/>
      <c r="D8" s="515"/>
      <c r="E8" s="535"/>
      <c r="F8" s="515"/>
      <c r="G8" s="516"/>
      <c r="H8" s="516"/>
      <c r="I8" s="516"/>
      <c r="J8" s="516"/>
      <c r="K8" s="516"/>
      <c r="L8" s="516"/>
    </row>
    <row r="9" spans="1:12" ht="18.75" customHeight="1">
      <c r="A9" s="426" t="s">
        <v>302</v>
      </c>
      <c r="B9" s="449">
        <v>222</v>
      </c>
      <c r="C9" s="449">
        <v>222</v>
      </c>
      <c r="D9" s="515">
        <v>220</v>
      </c>
      <c r="E9" s="535">
        <v>1199</v>
      </c>
      <c r="F9" s="515">
        <v>220</v>
      </c>
      <c r="G9" s="516"/>
      <c r="H9" s="516"/>
      <c r="I9" s="516"/>
      <c r="J9" s="516"/>
      <c r="K9" s="516"/>
      <c r="L9" s="516"/>
    </row>
    <row r="10" spans="1:12" ht="18.75" customHeight="1">
      <c r="A10" s="426" t="s">
        <v>303</v>
      </c>
      <c r="B10" s="449">
        <v>135.9</v>
      </c>
      <c r="C10" s="449">
        <v>135.9</v>
      </c>
      <c r="D10" s="515">
        <v>135.9</v>
      </c>
      <c r="E10" s="535">
        <v>739.25199999999995</v>
      </c>
      <c r="F10" s="515">
        <v>131</v>
      </c>
      <c r="G10" s="516"/>
      <c r="H10" s="516"/>
      <c r="I10" s="516"/>
      <c r="J10" s="516"/>
      <c r="K10" s="516"/>
      <c r="L10" s="516"/>
    </row>
    <row r="11" spans="1:12" ht="18.75" customHeight="1">
      <c r="A11" s="426" t="s">
        <v>304</v>
      </c>
      <c r="B11" s="449">
        <v>1</v>
      </c>
      <c r="C11" s="449">
        <v>0</v>
      </c>
      <c r="D11" s="515">
        <v>0</v>
      </c>
      <c r="E11" s="535"/>
      <c r="F11" s="515">
        <v>0</v>
      </c>
      <c r="G11" s="516"/>
      <c r="H11" s="516"/>
      <c r="I11" s="516"/>
      <c r="J11" s="516"/>
      <c r="K11" s="516"/>
      <c r="L11" s="516"/>
    </row>
    <row r="12" spans="1:12" ht="18.75" customHeight="1">
      <c r="A12" s="426" t="s">
        <v>305</v>
      </c>
      <c r="B12" s="449">
        <v>0</v>
      </c>
      <c r="C12" s="449">
        <v>0</v>
      </c>
      <c r="D12" s="515">
        <v>0</v>
      </c>
      <c r="E12" s="535">
        <v>45.250000000000007</v>
      </c>
      <c r="F12" s="515">
        <v>15</v>
      </c>
      <c r="G12" s="516"/>
      <c r="H12" s="516"/>
      <c r="I12" s="516"/>
      <c r="J12" s="516"/>
      <c r="K12" s="516"/>
      <c r="L12" s="516"/>
    </row>
    <row r="13" spans="1:12" ht="18.75" customHeight="1">
      <c r="A13" s="426" t="s">
        <v>306</v>
      </c>
      <c r="B13" s="449">
        <v>318</v>
      </c>
      <c r="C13" s="449">
        <v>318</v>
      </c>
      <c r="D13" s="515">
        <v>318</v>
      </c>
      <c r="E13" s="535">
        <v>1959.6799999999998</v>
      </c>
      <c r="F13" s="515">
        <v>320</v>
      </c>
      <c r="G13" s="516"/>
      <c r="H13" s="516"/>
      <c r="I13" s="516" t="s">
        <v>185</v>
      </c>
      <c r="J13" s="516"/>
      <c r="K13" s="516"/>
      <c r="L13" s="516"/>
    </row>
    <row r="14" spans="1:12" ht="18.75" customHeight="1">
      <c r="A14" s="426" t="s">
        <v>307</v>
      </c>
      <c r="B14" s="449">
        <v>155</v>
      </c>
      <c r="C14" s="449">
        <v>154</v>
      </c>
      <c r="D14" s="515">
        <v>155</v>
      </c>
      <c r="E14" s="535">
        <v>862.96</v>
      </c>
      <c r="F14" s="515">
        <v>185</v>
      </c>
      <c r="G14" s="516"/>
      <c r="H14" s="516"/>
      <c r="I14" s="516"/>
      <c r="J14" s="516"/>
      <c r="K14" s="516"/>
      <c r="L14" s="516"/>
    </row>
    <row r="15" spans="1:12" ht="18.75" customHeight="1">
      <c r="A15" s="426" t="s">
        <v>308</v>
      </c>
      <c r="B15" s="449">
        <v>392</v>
      </c>
      <c r="C15" s="449">
        <v>387.72</v>
      </c>
      <c r="D15" s="515">
        <v>387</v>
      </c>
      <c r="E15" s="535">
        <v>2283.3000000000002</v>
      </c>
      <c r="F15" s="515">
        <v>387</v>
      </c>
      <c r="G15" s="516"/>
      <c r="H15" s="516"/>
      <c r="I15" s="516"/>
      <c r="J15" s="516"/>
      <c r="K15" s="516"/>
      <c r="L15" s="516"/>
    </row>
    <row r="16" spans="1:12" ht="18.75" customHeight="1">
      <c r="A16" s="426" t="s">
        <v>309</v>
      </c>
      <c r="B16" s="449">
        <v>125</v>
      </c>
      <c r="C16" s="449">
        <v>120</v>
      </c>
      <c r="D16" s="515">
        <v>120</v>
      </c>
      <c r="E16" s="386">
        <v>636.12</v>
      </c>
      <c r="F16" s="515">
        <v>121.7</v>
      </c>
      <c r="G16" s="516"/>
      <c r="H16" s="516"/>
      <c r="I16" s="516"/>
      <c r="J16" s="516"/>
      <c r="K16" s="516"/>
      <c r="L16" s="516"/>
    </row>
    <row r="17" spans="1:12" ht="18.75" customHeight="1">
      <c r="A17" s="426" t="s">
        <v>310</v>
      </c>
      <c r="B17" s="449">
        <v>329.3</v>
      </c>
      <c r="C17" s="449">
        <v>222.7</v>
      </c>
      <c r="D17" s="515">
        <v>330</v>
      </c>
      <c r="E17" s="386">
        <v>1750.3200000000002</v>
      </c>
      <c r="F17" s="515">
        <v>330</v>
      </c>
      <c r="G17" s="516"/>
      <c r="H17" s="516"/>
      <c r="I17" s="516"/>
      <c r="J17" s="516"/>
      <c r="K17" s="516"/>
      <c r="L17" s="516"/>
    </row>
    <row r="18" spans="1:12" ht="18.75" customHeight="1">
      <c r="A18" s="426" t="s">
        <v>311</v>
      </c>
      <c r="B18" s="449">
        <v>222.3</v>
      </c>
      <c r="C18" s="449">
        <v>326.8</v>
      </c>
      <c r="D18" s="515">
        <v>245.45</v>
      </c>
      <c r="E18" s="386">
        <v>1310.703</v>
      </c>
      <c r="F18" s="515">
        <v>245.45</v>
      </c>
      <c r="G18" s="516"/>
      <c r="H18" s="516"/>
      <c r="I18" s="516"/>
      <c r="J18" s="516"/>
      <c r="K18" s="516"/>
      <c r="L18" s="516"/>
    </row>
    <row r="19" spans="1:12" ht="18.75" customHeight="1">
      <c r="A19" s="426" t="s">
        <v>312</v>
      </c>
      <c r="B19" s="449">
        <v>125</v>
      </c>
      <c r="C19" s="449">
        <v>120</v>
      </c>
      <c r="D19" s="515">
        <v>125.5</v>
      </c>
      <c r="E19" s="386">
        <v>764.59939999999995</v>
      </c>
      <c r="F19" s="515">
        <v>141.1</v>
      </c>
      <c r="G19" s="516"/>
      <c r="H19" s="516"/>
      <c r="I19" s="516"/>
      <c r="J19" s="516"/>
      <c r="K19" s="516"/>
      <c r="L19" s="516"/>
    </row>
    <row r="20" spans="1:12" ht="18.75" customHeight="1">
      <c r="A20" s="426" t="s">
        <v>313</v>
      </c>
      <c r="B20" s="449">
        <v>235.5</v>
      </c>
      <c r="C20" s="449">
        <v>245.5</v>
      </c>
      <c r="D20" s="515">
        <v>245.5</v>
      </c>
      <c r="E20" s="386">
        <v>1323</v>
      </c>
      <c r="F20" s="515">
        <v>245</v>
      </c>
      <c r="G20" s="516"/>
      <c r="H20" s="516"/>
      <c r="I20" s="516"/>
      <c r="J20" s="516"/>
      <c r="K20" s="516"/>
      <c r="L20" s="516"/>
    </row>
    <row r="21" spans="1:12" ht="18.75" customHeight="1">
      <c r="A21" s="426" t="s">
        <v>378</v>
      </c>
      <c r="B21" s="515">
        <v>306</v>
      </c>
      <c r="C21" s="515">
        <v>300</v>
      </c>
      <c r="D21" s="515">
        <v>300</v>
      </c>
      <c r="E21" s="386">
        <v>1665.6</v>
      </c>
      <c r="F21" s="515">
        <v>300</v>
      </c>
      <c r="G21" s="516"/>
      <c r="H21" s="516"/>
      <c r="I21" s="516"/>
      <c r="J21" s="516"/>
      <c r="K21" s="516"/>
      <c r="L21" s="516"/>
    </row>
    <row r="22" spans="1:12" ht="18.75" customHeight="1">
      <c r="A22" s="426" t="s">
        <v>315</v>
      </c>
      <c r="B22" s="515">
        <v>285</v>
      </c>
      <c r="C22" s="515">
        <v>285</v>
      </c>
      <c r="D22" s="515">
        <v>285</v>
      </c>
      <c r="E22" s="386">
        <v>1545.8400000000001</v>
      </c>
      <c r="F22" s="515">
        <v>285</v>
      </c>
      <c r="G22" s="516"/>
      <c r="H22" s="516"/>
      <c r="I22" s="516"/>
      <c r="J22" s="516"/>
      <c r="K22" s="516"/>
      <c r="L22" s="516"/>
    </row>
    <row r="23" spans="1:12" ht="18.75" customHeight="1">
      <c r="A23" s="426" t="s">
        <v>316</v>
      </c>
      <c r="B23" s="515">
        <v>69</v>
      </c>
      <c r="C23" s="515">
        <v>64</v>
      </c>
      <c r="D23" s="515">
        <v>78</v>
      </c>
      <c r="E23" s="386">
        <v>422.76000000000005</v>
      </c>
      <c r="F23" s="515">
        <v>102</v>
      </c>
      <c r="G23" s="516"/>
      <c r="H23" s="516"/>
      <c r="I23" s="516"/>
      <c r="J23" s="516"/>
      <c r="K23" s="516"/>
      <c r="L23" s="516"/>
    </row>
    <row r="24" spans="1:12" ht="18.75" customHeight="1">
      <c r="A24" s="426" t="s">
        <v>317</v>
      </c>
      <c r="B24" s="515">
        <v>142</v>
      </c>
      <c r="C24" s="515">
        <v>152</v>
      </c>
      <c r="D24" s="515">
        <v>165.5</v>
      </c>
      <c r="E24" s="535">
        <v>953.00800000000004</v>
      </c>
      <c r="F24" s="515">
        <v>235</v>
      </c>
      <c r="G24" s="516"/>
      <c r="H24" s="516"/>
      <c r="I24" s="516"/>
      <c r="J24" s="516"/>
      <c r="K24" s="516"/>
      <c r="L24" s="516"/>
    </row>
    <row r="25" spans="1:12" ht="18.75" customHeight="1">
      <c r="A25" s="426" t="s">
        <v>318</v>
      </c>
      <c r="B25" s="449">
        <v>376</v>
      </c>
      <c r="C25" s="449">
        <v>389.75</v>
      </c>
      <c r="D25" s="515">
        <v>386</v>
      </c>
      <c r="E25" s="535">
        <v>2109.7860000000001</v>
      </c>
      <c r="F25" s="515">
        <v>391</v>
      </c>
      <c r="G25" s="516"/>
      <c r="H25" s="516"/>
      <c r="I25" s="516"/>
      <c r="J25" s="516"/>
      <c r="K25" s="516"/>
      <c r="L25" s="516"/>
    </row>
    <row r="26" spans="1:12" ht="18.75" customHeight="1">
      <c r="A26" s="426" t="s">
        <v>319</v>
      </c>
      <c r="B26" s="449">
        <v>159.5</v>
      </c>
      <c r="C26" s="449">
        <v>182.97</v>
      </c>
      <c r="D26" s="515">
        <v>182.5</v>
      </c>
      <c r="E26" s="535">
        <v>1062.999</v>
      </c>
      <c r="F26" s="515">
        <v>219</v>
      </c>
      <c r="G26" s="516"/>
      <c r="H26" s="516"/>
      <c r="I26" s="516"/>
      <c r="J26" s="516"/>
      <c r="K26" s="516"/>
      <c r="L26" s="516"/>
    </row>
    <row r="27" spans="1:12" ht="18.75" customHeight="1">
      <c r="A27" s="426" t="s">
        <v>320</v>
      </c>
      <c r="B27" s="449">
        <v>224</v>
      </c>
      <c r="C27" s="449">
        <v>242</v>
      </c>
      <c r="D27" s="515">
        <v>240</v>
      </c>
      <c r="E27" s="535">
        <v>1404.96</v>
      </c>
      <c r="F27" s="515">
        <v>240</v>
      </c>
      <c r="G27" s="516"/>
      <c r="H27" s="516"/>
      <c r="I27" s="516"/>
      <c r="J27" s="516"/>
      <c r="K27" s="516"/>
      <c r="L27" s="516"/>
    </row>
    <row r="28" spans="1:12" ht="18.75" customHeight="1">
      <c r="A28" s="426" t="s">
        <v>321</v>
      </c>
      <c r="B28" s="449">
        <v>458</v>
      </c>
      <c r="C28" s="449">
        <v>440</v>
      </c>
      <c r="D28" s="515">
        <v>450.75</v>
      </c>
      <c r="E28" s="535">
        <v>2669.328</v>
      </c>
      <c r="F28" s="515">
        <v>442.4</v>
      </c>
      <c r="G28" s="516"/>
      <c r="H28" s="516"/>
      <c r="I28" s="516"/>
      <c r="J28" s="516"/>
      <c r="K28" s="516"/>
      <c r="L28" s="516"/>
    </row>
    <row r="29" spans="1:12" ht="18.75" customHeight="1">
      <c r="A29" s="426" t="s">
        <v>322</v>
      </c>
      <c r="B29" s="449">
        <v>303</v>
      </c>
      <c r="C29" s="449">
        <v>310</v>
      </c>
      <c r="D29" s="515">
        <v>310</v>
      </c>
      <c r="E29" s="535">
        <v>1694.3079999999998</v>
      </c>
      <c r="F29" s="515">
        <v>310</v>
      </c>
      <c r="G29" s="516"/>
      <c r="H29" s="516"/>
      <c r="I29" s="516"/>
      <c r="J29" s="516"/>
      <c r="K29" s="516"/>
      <c r="L29" s="516"/>
    </row>
    <row r="30" spans="1:12" ht="18.75" customHeight="1">
      <c r="A30" s="426" t="s">
        <v>323</v>
      </c>
      <c r="B30" s="449">
        <v>245</v>
      </c>
      <c r="C30" s="449">
        <v>225</v>
      </c>
      <c r="D30" s="515">
        <v>225</v>
      </c>
      <c r="E30" s="535">
        <v>1238.8499999999999</v>
      </c>
      <c r="F30" s="515">
        <v>225</v>
      </c>
      <c r="G30" s="516"/>
      <c r="H30" s="516"/>
      <c r="I30" s="516"/>
      <c r="J30" s="516"/>
      <c r="K30" s="516"/>
      <c r="L30" s="516"/>
    </row>
    <row r="31" spans="1:12" ht="18.75" customHeight="1">
      <c r="A31" s="426" t="s">
        <v>324</v>
      </c>
      <c r="B31" s="449">
        <v>438</v>
      </c>
      <c r="C31" s="449">
        <v>462.4</v>
      </c>
      <c r="D31" s="515">
        <v>452.45</v>
      </c>
      <c r="E31" s="386">
        <v>2374.9649999999997</v>
      </c>
      <c r="F31" s="515">
        <v>429</v>
      </c>
      <c r="G31" s="516"/>
      <c r="H31" s="516"/>
      <c r="I31" s="516"/>
      <c r="J31" s="516"/>
      <c r="K31" s="516"/>
      <c r="L31" s="516"/>
    </row>
    <row r="32" spans="1:12" ht="18.75" customHeight="1">
      <c r="A32" s="426" t="s">
        <v>325</v>
      </c>
      <c r="B32" s="449">
        <v>314.5</v>
      </c>
      <c r="C32" s="449">
        <v>314.5</v>
      </c>
      <c r="D32" s="515">
        <v>319.5</v>
      </c>
      <c r="E32" s="386">
        <v>1739.4615999999999</v>
      </c>
      <c r="F32" s="515">
        <v>317.39999999999998</v>
      </c>
      <c r="G32" s="516"/>
      <c r="H32" s="516"/>
      <c r="I32" s="516"/>
      <c r="J32" s="516"/>
      <c r="K32" s="516"/>
      <c r="L32" s="516"/>
    </row>
    <row r="33" spans="1:12" ht="18.75" customHeight="1">
      <c r="A33" s="426" t="s">
        <v>326</v>
      </c>
      <c r="B33" s="449">
        <v>365</v>
      </c>
      <c r="C33" s="449">
        <v>372</v>
      </c>
      <c r="D33" s="515">
        <v>369.4</v>
      </c>
      <c r="E33" s="386">
        <v>2080.5099999999998</v>
      </c>
      <c r="F33" s="515">
        <v>370</v>
      </c>
      <c r="G33" s="516"/>
      <c r="H33" s="516"/>
      <c r="I33" s="516"/>
      <c r="J33" s="516"/>
      <c r="K33" s="516"/>
      <c r="L33" s="516"/>
    </row>
    <row r="34" spans="1:12" ht="18.75" customHeight="1">
      <c r="A34" s="426" t="s">
        <v>327</v>
      </c>
      <c r="B34" s="449">
        <v>389.5</v>
      </c>
      <c r="C34" s="449">
        <v>406</v>
      </c>
      <c r="D34" s="515">
        <v>390</v>
      </c>
      <c r="E34" s="386">
        <v>2059.7253700000001</v>
      </c>
      <c r="F34" s="515">
        <v>377.17</v>
      </c>
      <c r="G34" s="516"/>
      <c r="H34" s="516"/>
      <c r="I34" s="516"/>
      <c r="J34" s="516"/>
      <c r="K34" s="516"/>
      <c r="L34" s="516"/>
    </row>
    <row r="35" spans="1:12" ht="18.75" customHeight="1">
      <c r="A35" s="426" t="s">
        <v>328</v>
      </c>
      <c r="B35" s="449">
        <v>190</v>
      </c>
      <c r="C35" s="449">
        <v>180</v>
      </c>
      <c r="D35" s="515">
        <v>190</v>
      </c>
      <c r="E35" s="386">
        <v>1037.79</v>
      </c>
      <c r="F35" s="515">
        <v>190</v>
      </c>
      <c r="G35" s="516"/>
      <c r="H35" s="516"/>
      <c r="I35" s="516"/>
      <c r="J35" s="516"/>
      <c r="K35" s="516"/>
      <c r="L35" s="516"/>
    </row>
    <row r="36" spans="1:12" ht="18.75" customHeight="1">
      <c r="A36" s="426" t="s">
        <v>329</v>
      </c>
      <c r="B36" s="449">
        <v>515</v>
      </c>
      <c r="C36" s="449">
        <v>505</v>
      </c>
      <c r="D36" s="515">
        <v>505</v>
      </c>
      <c r="E36" s="386">
        <v>2953.3470000000002</v>
      </c>
      <c r="F36" s="515">
        <v>533.5</v>
      </c>
      <c r="G36" s="516"/>
      <c r="H36" s="516"/>
      <c r="I36" s="516"/>
      <c r="J36" s="516"/>
      <c r="K36" s="516"/>
      <c r="L36" s="516"/>
    </row>
    <row r="37" spans="1:12" ht="18.75" customHeight="1">
      <c r="A37" s="426" t="s">
        <v>330</v>
      </c>
      <c r="B37" s="515">
        <v>320</v>
      </c>
      <c r="C37" s="515">
        <v>307.10000000000002</v>
      </c>
      <c r="D37" s="515">
        <v>320</v>
      </c>
      <c r="E37" s="386">
        <v>1777.2395000000001</v>
      </c>
      <c r="F37" s="515">
        <v>310</v>
      </c>
      <c r="G37" s="516"/>
      <c r="H37" s="516"/>
      <c r="I37" s="516"/>
      <c r="J37" s="516"/>
      <c r="K37" s="516"/>
      <c r="L37" s="516"/>
    </row>
    <row r="38" spans="1:12" ht="18.75" customHeight="1">
      <c r="A38" s="426" t="s">
        <v>331</v>
      </c>
      <c r="B38" s="515">
        <v>190</v>
      </c>
      <c r="C38" s="515">
        <v>192</v>
      </c>
      <c r="D38" s="515">
        <v>190</v>
      </c>
      <c r="E38" s="386">
        <v>1031.3200000000002</v>
      </c>
      <c r="F38" s="515">
        <v>192</v>
      </c>
      <c r="G38" s="516"/>
      <c r="H38" s="516"/>
      <c r="I38" s="516"/>
      <c r="J38" s="516"/>
      <c r="K38" s="516"/>
      <c r="L38" s="516"/>
    </row>
    <row r="39" spans="1:12" ht="18.75" customHeight="1">
      <c r="A39" s="426" t="s">
        <v>332</v>
      </c>
      <c r="B39" s="515">
        <v>312</v>
      </c>
      <c r="C39" s="515">
        <v>315</v>
      </c>
      <c r="D39" s="515">
        <v>315</v>
      </c>
      <c r="E39" s="386">
        <v>1736.28</v>
      </c>
      <c r="F39" s="515">
        <v>315</v>
      </c>
      <c r="G39" s="516"/>
      <c r="H39" s="516"/>
      <c r="I39" s="516"/>
      <c r="J39" s="516"/>
      <c r="K39" s="516"/>
      <c r="L39" s="516"/>
    </row>
    <row r="40" spans="1:12" ht="15.75">
      <c r="A40" s="425"/>
      <c r="B40" s="515"/>
      <c r="C40" s="515"/>
      <c r="D40" s="515"/>
      <c r="E40" s="515"/>
      <c r="F40" s="515"/>
      <c r="G40" s="516"/>
      <c r="H40" s="516"/>
      <c r="I40" s="516"/>
      <c r="J40" s="516"/>
      <c r="K40" s="516"/>
      <c r="L40" s="516"/>
    </row>
    <row r="41" spans="1:12" ht="15.75">
      <c r="A41" s="425"/>
      <c r="B41" s="515"/>
      <c r="C41" s="515"/>
      <c r="D41" s="515"/>
      <c r="E41" s="515"/>
      <c r="F41" s="515"/>
      <c r="G41" s="516"/>
      <c r="H41" s="516"/>
      <c r="I41" s="516"/>
      <c r="J41" s="516"/>
      <c r="K41" s="516"/>
      <c r="L41" s="516"/>
    </row>
    <row r="42" spans="1:12" ht="15.75">
      <c r="A42" s="809" t="s">
        <v>400</v>
      </c>
      <c r="B42" s="515"/>
      <c r="C42" s="515"/>
      <c r="D42" s="515"/>
      <c r="E42" s="515"/>
      <c r="F42" s="454"/>
      <c r="G42" s="515"/>
      <c r="H42" s="515"/>
      <c r="I42" s="515"/>
      <c r="J42" s="515"/>
      <c r="K42" s="515"/>
      <c r="L42" s="515"/>
    </row>
    <row r="43" spans="1:12" ht="15.75">
      <c r="A43" s="425"/>
      <c r="B43" s="515"/>
      <c r="C43" s="515"/>
      <c r="D43" s="515"/>
      <c r="E43" s="515"/>
      <c r="F43" s="515"/>
      <c r="G43" s="516"/>
      <c r="H43" s="516"/>
      <c r="I43" s="516"/>
      <c r="J43" s="516"/>
      <c r="K43" s="516"/>
      <c r="L43" s="516"/>
    </row>
    <row r="44" spans="1:12" ht="15.75">
      <c r="A44" s="425"/>
      <c r="B44" s="435"/>
      <c r="C44" s="435"/>
      <c r="E44" s="740" t="s">
        <v>98</v>
      </c>
      <c r="F44" s="515"/>
      <c r="G44" s="516"/>
      <c r="H44" s="516"/>
      <c r="I44" s="516"/>
      <c r="J44" s="516"/>
      <c r="K44" s="516"/>
      <c r="L44" s="516"/>
    </row>
    <row r="45" spans="1:12" s="469" customFormat="1" ht="33.75" customHeight="1">
      <c r="A45" s="445"/>
      <c r="B45" s="590">
        <v>2015</v>
      </c>
      <c r="C45" s="590">
        <v>2016</v>
      </c>
      <c r="D45" s="748">
        <v>2017</v>
      </c>
      <c r="E45" s="590">
        <v>2018</v>
      </c>
      <c r="F45" s="741" t="s">
        <v>482</v>
      </c>
      <c r="G45" s="516"/>
      <c r="H45" s="516"/>
      <c r="I45" s="516"/>
      <c r="J45" s="516"/>
      <c r="K45" s="516"/>
      <c r="L45" s="516"/>
    </row>
    <row r="46" spans="1:12" ht="15.75">
      <c r="A46" s="423"/>
      <c r="B46" s="462"/>
      <c r="C46" s="462"/>
      <c r="D46" s="462"/>
      <c r="E46" s="515"/>
      <c r="F46" s="515"/>
      <c r="G46" s="516"/>
      <c r="H46" s="516"/>
      <c r="I46" s="516"/>
      <c r="J46" s="516"/>
      <c r="K46" s="516"/>
      <c r="L46" s="516"/>
    </row>
    <row r="47" spans="1:12" ht="15.75">
      <c r="A47" s="428" t="s">
        <v>0</v>
      </c>
      <c r="B47" s="451">
        <v>41042.9</v>
      </c>
      <c r="C47" s="414">
        <v>43510.710799999986</v>
      </c>
      <c r="D47" s="451">
        <v>27050.200000000004</v>
      </c>
      <c r="E47" s="414">
        <v>44432.261870000002</v>
      </c>
      <c r="F47" s="451">
        <f>SUM(F49:F79)</f>
        <v>44807.470000000008</v>
      </c>
      <c r="G47" s="516"/>
      <c r="H47" s="516"/>
      <c r="I47" s="516"/>
      <c r="J47" s="516"/>
      <c r="K47" s="516"/>
      <c r="L47" s="516"/>
    </row>
    <row r="48" spans="1:12" ht="15.75">
      <c r="A48" s="427" t="s">
        <v>2</v>
      </c>
      <c r="B48" s="515"/>
      <c r="C48" s="515"/>
      <c r="D48" s="515"/>
      <c r="E48" s="535"/>
      <c r="F48" s="515"/>
      <c r="G48" s="516"/>
      <c r="H48" s="516"/>
      <c r="I48" s="516"/>
      <c r="J48" s="516"/>
      <c r="K48" s="516"/>
      <c r="L48" s="516"/>
    </row>
    <row r="49" spans="1:12" ht="19.5" customHeight="1">
      <c r="A49" s="426" t="s">
        <v>302</v>
      </c>
      <c r="B49" s="515">
        <v>1138.5</v>
      </c>
      <c r="C49" s="515">
        <v>1163.28</v>
      </c>
      <c r="D49" s="515">
        <v>662.2</v>
      </c>
      <c r="E49" s="535">
        <v>1199</v>
      </c>
      <c r="F49" s="515">
        <v>1170.4000000000001</v>
      </c>
      <c r="G49" s="516"/>
      <c r="H49" s="516"/>
      <c r="I49" s="516"/>
      <c r="J49" s="516"/>
      <c r="K49" s="516"/>
      <c r="L49" s="516"/>
    </row>
    <row r="50" spans="1:12" ht="19.5" customHeight="1">
      <c r="A50" s="426" t="s">
        <v>303</v>
      </c>
      <c r="B50" s="515">
        <v>715.8</v>
      </c>
      <c r="C50" s="515">
        <v>717.66000000000008</v>
      </c>
      <c r="D50" s="515">
        <v>407.7</v>
      </c>
      <c r="E50" s="535">
        <v>739.25199999999995</v>
      </c>
      <c r="F50" s="515">
        <v>707.4</v>
      </c>
      <c r="G50" s="516"/>
      <c r="H50" s="516"/>
      <c r="I50" s="516"/>
      <c r="J50" s="516"/>
      <c r="K50" s="516"/>
      <c r="L50" s="516"/>
    </row>
    <row r="51" spans="1:12" ht="19.5" customHeight="1">
      <c r="A51" s="426" t="s">
        <v>304</v>
      </c>
      <c r="B51" s="515">
        <v>4.7</v>
      </c>
      <c r="C51" s="515">
        <v>0</v>
      </c>
      <c r="D51" s="515">
        <v>0</v>
      </c>
      <c r="E51" s="535"/>
      <c r="F51" s="515">
        <v>0</v>
      </c>
      <c r="G51" s="516"/>
      <c r="H51" s="516"/>
      <c r="I51" s="516"/>
      <c r="J51" s="516"/>
      <c r="K51" s="516"/>
      <c r="L51" s="516"/>
    </row>
    <row r="52" spans="1:12" ht="19.5" customHeight="1">
      <c r="A52" s="426" t="s">
        <v>305</v>
      </c>
      <c r="B52" s="515">
        <v>0</v>
      </c>
      <c r="C52" s="515">
        <v>0</v>
      </c>
      <c r="D52" s="515">
        <v>0</v>
      </c>
      <c r="E52" s="535">
        <v>45.250000000000007</v>
      </c>
      <c r="F52" s="515">
        <v>72</v>
      </c>
      <c r="G52" s="516"/>
      <c r="H52" s="516"/>
      <c r="I52" s="516"/>
      <c r="J52" s="516"/>
      <c r="K52" s="516"/>
      <c r="L52" s="516"/>
    </row>
    <row r="53" spans="1:12" ht="19.5" customHeight="1">
      <c r="A53" s="426" t="s">
        <v>306</v>
      </c>
      <c r="B53" s="515">
        <v>1718.2</v>
      </c>
      <c r="C53" s="515">
        <v>1812.6</v>
      </c>
      <c r="D53" s="515">
        <v>1661.2</v>
      </c>
      <c r="E53" s="535">
        <v>1959.6799999999998</v>
      </c>
      <c r="F53" s="515">
        <v>1894.14</v>
      </c>
      <c r="G53" s="516"/>
      <c r="H53" s="516"/>
      <c r="I53" s="516"/>
      <c r="J53" s="516"/>
      <c r="K53" s="516"/>
      <c r="L53" s="516"/>
    </row>
    <row r="54" spans="1:12" ht="19.5" customHeight="1">
      <c r="A54" s="426" t="s">
        <v>307</v>
      </c>
      <c r="B54" s="515">
        <v>773.8</v>
      </c>
      <c r="C54" s="515">
        <v>859.2</v>
      </c>
      <c r="D54" s="515">
        <v>356.5</v>
      </c>
      <c r="E54" s="535">
        <v>862.96</v>
      </c>
      <c r="F54" s="515">
        <v>939.04</v>
      </c>
      <c r="G54" s="516"/>
      <c r="H54" s="516"/>
      <c r="I54" s="516"/>
      <c r="J54" s="516"/>
      <c r="K54" s="516"/>
      <c r="L54" s="516"/>
    </row>
    <row r="55" spans="1:12" ht="19.5" customHeight="1">
      <c r="A55" s="426" t="s">
        <v>308</v>
      </c>
      <c r="B55" s="515">
        <v>2218.3000000000002</v>
      </c>
      <c r="C55" s="515">
        <v>2235.1039999999998</v>
      </c>
      <c r="D55" s="515">
        <v>1934.6</v>
      </c>
      <c r="E55" s="535">
        <v>2283.3000000000002</v>
      </c>
      <c r="F55" s="515">
        <v>2056</v>
      </c>
      <c r="G55" s="516"/>
      <c r="H55" s="516"/>
      <c r="I55" s="516"/>
      <c r="J55" s="516"/>
      <c r="K55" s="516"/>
      <c r="L55" s="516"/>
    </row>
    <row r="56" spans="1:12" ht="19.5" customHeight="1">
      <c r="A56" s="426" t="s">
        <v>309</v>
      </c>
      <c r="B56" s="515">
        <v>584.4</v>
      </c>
      <c r="C56" s="515">
        <v>594.14</v>
      </c>
      <c r="D56" s="515">
        <v>409.3</v>
      </c>
      <c r="E56" s="386">
        <v>636.12</v>
      </c>
      <c r="F56" s="515">
        <v>605.26</v>
      </c>
      <c r="G56" s="516"/>
      <c r="H56" s="516"/>
      <c r="I56" s="516"/>
      <c r="J56" s="516"/>
      <c r="K56" s="516"/>
      <c r="L56" s="516"/>
    </row>
    <row r="57" spans="1:12" ht="19.5" customHeight="1">
      <c r="A57" s="426" t="s">
        <v>310</v>
      </c>
      <c r="B57" s="515">
        <v>1720.2</v>
      </c>
      <c r="C57" s="515">
        <v>1789.5567999999998</v>
      </c>
      <c r="D57" s="515">
        <v>858</v>
      </c>
      <c r="E57" s="386">
        <v>1750.3200000000002</v>
      </c>
      <c r="F57" s="515">
        <v>1849.65</v>
      </c>
      <c r="G57" s="516"/>
      <c r="H57" s="516"/>
      <c r="I57" s="516"/>
      <c r="J57" s="516"/>
      <c r="K57" s="516"/>
      <c r="L57" s="516"/>
    </row>
    <row r="58" spans="1:12" ht="19.5" customHeight="1">
      <c r="A58" s="426" t="s">
        <v>311</v>
      </c>
      <c r="B58" s="515">
        <v>1150.3</v>
      </c>
      <c r="C58" s="515">
        <v>1208.4100000000001</v>
      </c>
      <c r="D58" s="515">
        <v>859.1</v>
      </c>
      <c r="E58" s="386">
        <v>1310.703</v>
      </c>
      <c r="F58" s="515">
        <v>1295.98</v>
      </c>
      <c r="G58" s="516"/>
      <c r="H58" s="516"/>
      <c r="I58" s="516"/>
      <c r="J58" s="516"/>
      <c r="K58" s="516"/>
      <c r="L58" s="516"/>
    </row>
    <row r="59" spans="1:12" ht="19.5" customHeight="1">
      <c r="A59" s="426" t="s">
        <v>312</v>
      </c>
      <c r="B59" s="515">
        <v>628.79999999999995</v>
      </c>
      <c r="C59" s="515">
        <v>606</v>
      </c>
      <c r="D59" s="515">
        <v>251</v>
      </c>
      <c r="E59" s="386">
        <v>764.59939999999995</v>
      </c>
      <c r="F59" s="515">
        <v>778.13</v>
      </c>
      <c r="G59" s="516"/>
      <c r="H59" s="516"/>
      <c r="I59" s="516"/>
      <c r="J59" s="516"/>
      <c r="K59" s="516"/>
      <c r="L59" s="516"/>
    </row>
    <row r="60" spans="1:12" ht="19.5" customHeight="1">
      <c r="A60" s="426" t="s">
        <v>313</v>
      </c>
      <c r="B60" s="515">
        <v>1290.9000000000001</v>
      </c>
      <c r="C60" s="515">
        <v>1374.8</v>
      </c>
      <c r="D60" s="515">
        <v>982</v>
      </c>
      <c r="E60" s="386">
        <v>1323</v>
      </c>
      <c r="F60" s="515">
        <v>1323.5</v>
      </c>
      <c r="G60" s="516"/>
      <c r="H60" s="516"/>
      <c r="I60" s="516"/>
      <c r="J60" s="516"/>
      <c r="K60" s="516"/>
      <c r="L60" s="516"/>
    </row>
    <row r="61" spans="1:12" ht="19.5" customHeight="1">
      <c r="A61" s="426" t="s">
        <v>380</v>
      </c>
      <c r="B61" s="515">
        <v>1550.1</v>
      </c>
      <c r="C61" s="515">
        <v>1620</v>
      </c>
      <c r="D61" s="515">
        <v>960</v>
      </c>
      <c r="E61" s="386">
        <v>1665.6</v>
      </c>
      <c r="F61" s="515">
        <v>1614.84</v>
      </c>
      <c r="G61" s="516"/>
      <c r="H61" s="516"/>
      <c r="I61" s="516"/>
      <c r="J61" s="516"/>
      <c r="K61" s="516"/>
      <c r="L61" s="516"/>
    </row>
    <row r="62" spans="1:12" ht="19.5" customHeight="1">
      <c r="A62" s="426" t="s">
        <v>315</v>
      </c>
      <c r="B62" s="515">
        <v>1564.7</v>
      </c>
      <c r="C62" s="515">
        <v>1624.5</v>
      </c>
      <c r="D62" s="515">
        <v>940.5</v>
      </c>
      <c r="E62" s="386">
        <v>1545.8400000000001</v>
      </c>
      <c r="F62" s="515">
        <v>1556.1</v>
      </c>
      <c r="G62" s="516"/>
      <c r="H62" s="516"/>
      <c r="I62" s="516"/>
      <c r="J62" s="516"/>
      <c r="K62" s="516"/>
      <c r="L62" s="516"/>
    </row>
    <row r="63" spans="1:12" ht="19.5" customHeight="1">
      <c r="A63" s="426" t="s">
        <v>316</v>
      </c>
      <c r="B63" s="515">
        <v>355.8</v>
      </c>
      <c r="C63" s="515">
        <v>347.3</v>
      </c>
      <c r="D63" s="515">
        <v>265.7</v>
      </c>
      <c r="E63" s="386">
        <v>422.76000000000005</v>
      </c>
      <c r="F63" s="515">
        <v>559.25</v>
      </c>
      <c r="G63" s="516"/>
      <c r="H63" s="516"/>
      <c r="I63" s="516"/>
      <c r="J63" s="516"/>
      <c r="K63" s="516"/>
      <c r="L63" s="516"/>
    </row>
    <row r="64" spans="1:12" ht="19.5" customHeight="1">
      <c r="A64" s="426" t="s">
        <v>317</v>
      </c>
      <c r="B64" s="515">
        <v>731.9</v>
      </c>
      <c r="C64" s="515">
        <v>871.20000000000016</v>
      </c>
      <c r="D64" s="515">
        <v>629.1</v>
      </c>
      <c r="E64" s="535">
        <v>953.00800000000004</v>
      </c>
      <c r="F64" s="515">
        <v>1269</v>
      </c>
      <c r="G64" s="516"/>
      <c r="H64" s="516"/>
      <c r="I64" s="516"/>
      <c r="J64" s="516"/>
      <c r="K64" s="516"/>
      <c r="L64" s="516"/>
    </row>
    <row r="65" spans="1:12" ht="19.5" customHeight="1">
      <c r="A65" s="426" t="s">
        <v>318</v>
      </c>
      <c r="B65" s="515">
        <v>1944.8</v>
      </c>
      <c r="C65" s="515">
        <v>2161.58</v>
      </c>
      <c r="D65" s="515">
        <v>1539.5</v>
      </c>
      <c r="E65" s="535">
        <v>2109.7860000000001</v>
      </c>
      <c r="F65" s="515">
        <v>2209.06</v>
      </c>
      <c r="G65" s="516"/>
      <c r="H65" s="516"/>
      <c r="I65" s="516"/>
      <c r="J65" s="516"/>
      <c r="K65" s="516"/>
      <c r="L65" s="516"/>
    </row>
    <row r="66" spans="1:12" ht="19.5" customHeight="1">
      <c r="A66" s="426" t="s">
        <v>319</v>
      </c>
      <c r="B66" s="515">
        <v>849</v>
      </c>
      <c r="C66" s="515">
        <v>1006.335</v>
      </c>
      <c r="D66" s="515">
        <v>912.5</v>
      </c>
      <c r="E66" s="535">
        <v>1062.999</v>
      </c>
      <c r="F66" s="515">
        <v>1301.31</v>
      </c>
      <c r="G66" s="516"/>
      <c r="H66" s="516"/>
      <c r="I66" s="516"/>
      <c r="J66" s="516"/>
      <c r="K66" s="516"/>
      <c r="L66" s="516"/>
    </row>
    <row r="67" spans="1:12" ht="19.5" customHeight="1">
      <c r="A67" s="426" t="s">
        <v>320</v>
      </c>
      <c r="B67" s="515">
        <v>1182.2</v>
      </c>
      <c r="C67" s="515">
        <v>1355.2</v>
      </c>
      <c r="D67" s="515">
        <v>819.1</v>
      </c>
      <c r="E67" s="535">
        <v>1404.96</v>
      </c>
      <c r="F67" s="515">
        <v>1332</v>
      </c>
      <c r="G67" s="516"/>
      <c r="H67" s="516"/>
      <c r="I67" s="516"/>
      <c r="J67" s="516"/>
      <c r="K67" s="516"/>
      <c r="L67" s="516"/>
    </row>
    <row r="68" spans="1:12" ht="19.5" customHeight="1">
      <c r="A68" s="426" t="s">
        <v>321</v>
      </c>
      <c r="B68" s="515">
        <v>2396</v>
      </c>
      <c r="C68" s="515">
        <v>2422.16</v>
      </c>
      <c r="D68" s="515">
        <v>1446.9</v>
      </c>
      <c r="E68" s="535">
        <v>2669.328</v>
      </c>
      <c r="F68" s="515">
        <v>2560.7600000000002</v>
      </c>
      <c r="G68" s="516"/>
      <c r="H68" s="516"/>
      <c r="I68" s="516"/>
      <c r="J68" s="516"/>
      <c r="K68" s="516"/>
      <c r="L68" s="516"/>
    </row>
    <row r="69" spans="1:12" ht="19.5" customHeight="1">
      <c r="A69" s="426" t="s">
        <v>322</v>
      </c>
      <c r="B69" s="515">
        <v>1576.3</v>
      </c>
      <c r="C69" s="515">
        <v>1761.1</v>
      </c>
      <c r="D69" s="515">
        <v>1022.8</v>
      </c>
      <c r="E69" s="535">
        <v>1694.3079999999998</v>
      </c>
      <c r="F69" s="515">
        <v>1686.54</v>
      </c>
      <c r="G69" s="516"/>
      <c r="H69" s="516"/>
      <c r="I69" s="516"/>
      <c r="J69" s="516"/>
      <c r="K69" s="516"/>
      <c r="L69" s="516"/>
    </row>
    <row r="70" spans="1:12" ht="19.5" customHeight="1">
      <c r="A70" s="426" t="s">
        <v>323</v>
      </c>
      <c r="B70" s="515">
        <v>1253.9000000000001</v>
      </c>
      <c r="C70" s="515">
        <v>1238.9000000000001</v>
      </c>
      <c r="D70" s="515">
        <v>720</v>
      </c>
      <c r="E70" s="535">
        <v>1238.8499999999999</v>
      </c>
      <c r="F70" s="515">
        <v>1224.97</v>
      </c>
      <c r="G70" s="516"/>
      <c r="H70" s="516"/>
      <c r="I70" s="516"/>
      <c r="J70" s="516"/>
      <c r="K70" s="516"/>
      <c r="L70" s="516"/>
    </row>
    <row r="71" spans="1:12" ht="19.5" customHeight="1">
      <c r="A71" s="426" t="s">
        <v>324</v>
      </c>
      <c r="B71" s="515">
        <v>2237.6999999999998</v>
      </c>
      <c r="C71" s="515">
        <v>2545.66</v>
      </c>
      <c r="D71" s="515">
        <v>1040.5999999999999</v>
      </c>
      <c r="E71" s="386">
        <v>2374.9649999999997</v>
      </c>
      <c r="F71" s="515">
        <v>2363.02</v>
      </c>
      <c r="G71" s="516"/>
      <c r="H71" s="516"/>
      <c r="I71" s="516"/>
      <c r="J71" s="516"/>
      <c r="K71" s="516"/>
      <c r="L71" s="516"/>
    </row>
    <row r="72" spans="1:12" ht="19.5" customHeight="1">
      <c r="A72" s="426" t="s">
        <v>325</v>
      </c>
      <c r="B72" s="515">
        <v>1533.9</v>
      </c>
      <c r="C72" s="515">
        <v>1562.2999999999997</v>
      </c>
      <c r="D72" s="515">
        <v>1064.2</v>
      </c>
      <c r="E72" s="386">
        <v>1739.4615999999999</v>
      </c>
      <c r="F72" s="515">
        <v>1669.52</v>
      </c>
      <c r="G72" s="516"/>
      <c r="H72" s="516"/>
      <c r="I72" s="516"/>
      <c r="J72" s="516"/>
      <c r="K72" s="516"/>
      <c r="L72" s="516"/>
    </row>
    <row r="73" spans="1:12" ht="19.5" customHeight="1">
      <c r="A73" s="426" t="s">
        <v>326</v>
      </c>
      <c r="B73" s="515">
        <v>1963.2</v>
      </c>
      <c r="C73" s="515">
        <v>2120.4</v>
      </c>
      <c r="D73" s="515">
        <v>1293.3</v>
      </c>
      <c r="E73" s="386">
        <v>2080.5099999999998</v>
      </c>
      <c r="F73" s="515">
        <v>2094.52</v>
      </c>
      <c r="G73" s="516"/>
      <c r="H73" s="516"/>
      <c r="I73" s="516"/>
      <c r="J73" s="516"/>
      <c r="K73" s="516"/>
      <c r="L73" s="516"/>
    </row>
    <row r="74" spans="1:12" ht="19.5" customHeight="1">
      <c r="A74" s="426" t="s">
        <v>327</v>
      </c>
      <c r="B74" s="515">
        <v>2070.3000000000002</v>
      </c>
      <c r="C74" s="515">
        <v>2314.1999999999998</v>
      </c>
      <c r="D74" s="515">
        <v>1592.8</v>
      </c>
      <c r="E74" s="386">
        <v>2059.7253700000001</v>
      </c>
      <c r="F74" s="515">
        <v>2089.52</v>
      </c>
      <c r="G74" s="516"/>
      <c r="H74" s="516"/>
      <c r="I74" s="516"/>
      <c r="J74" s="516"/>
      <c r="K74" s="516"/>
      <c r="L74" s="516"/>
    </row>
    <row r="75" spans="1:12" ht="19.5" customHeight="1">
      <c r="A75" s="426" t="s">
        <v>328</v>
      </c>
      <c r="B75" s="515">
        <v>955.7</v>
      </c>
      <c r="C75" s="515">
        <v>956.07500000000005</v>
      </c>
      <c r="D75" s="515">
        <v>532</v>
      </c>
      <c r="E75" s="386">
        <v>1037.79</v>
      </c>
      <c r="F75" s="515">
        <v>1008.78</v>
      </c>
      <c r="G75" s="516"/>
      <c r="H75" s="516"/>
      <c r="I75" s="516"/>
      <c r="J75" s="516"/>
      <c r="K75" s="516"/>
      <c r="L75" s="516"/>
    </row>
    <row r="76" spans="1:12" ht="19.5" customHeight="1">
      <c r="A76" s="426" t="s">
        <v>329</v>
      </c>
      <c r="B76" s="515">
        <v>2674</v>
      </c>
      <c r="C76" s="515">
        <v>2807.75</v>
      </c>
      <c r="D76" s="515">
        <v>1010</v>
      </c>
      <c r="E76" s="386">
        <v>2953.3470000000002</v>
      </c>
      <c r="F76" s="515">
        <v>3069.8</v>
      </c>
      <c r="G76" s="516"/>
      <c r="H76" s="516"/>
      <c r="I76" s="516"/>
      <c r="J76" s="516"/>
      <c r="K76" s="516"/>
      <c r="L76" s="516"/>
    </row>
    <row r="77" spans="1:12" ht="19.5" customHeight="1">
      <c r="A77" s="426" t="s">
        <v>330</v>
      </c>
      <c r="B77" s="515">
        <v>1688</v>
      </c>
      <c r="C77" s="515">
        <v>1716.6999999999996</v>
      </c>
      <c r="D77" s="515">
        <v>1298.9000000000001</v>
      </c>
      <c r="E77" s="386">
        <v>1777.2395000000001</v>
      </c>
      <c r="F77" s="515">
        <v>1762.88</v>
      </c>
      <c r="G77" s="516"/>
      <c r="H77" s="516"/>
      <c r="I77" s="516"/>
      <c r="J77" s="516"/>
      <c r="K77" s="516"/>
      <c r="L77" s="516"/>
    </row>
    <row r="78" spans="1:12" ht="19.5" customHeight="1">
      <c r="A78" s="426" t="s">
        <v>331</v>
      </c>
      <c r="B78" s="515">
        <v>961.9</v>
      </c>
      <c r="C78" s="515">
        <v>1017.6</v>
      </c>
      <c r="D78" s="515">
        <v>635.70000000000005</v>
      </c>
      <c r="E78" s="386">
        <v>1031.3200000000002</v>
      </c>
      <c r="F78" s="515">
        <v>1036.8</v>
      </c>
      <c r="G78" s="516"/>
      <c r="H78" s="516"/>
      <c r="I78" s="516"/>
      <c r="J78" s="516"/>
      <c r="K78" s="516"/>
      <c r="L78" s="516"/>
    </row>
    <row r="79" spans="1:12" ht="19.5" customHeight="1">
      <c r="A79" s="426" t="s">
        <v>332</v>
      </c>
      <c r="B79" s="515">
        <v>1609.6</v>
      </c>
      <c r="C79" s="515">
        <v>1701</v>
      </c>
      <c r="D79" s="515">
        <v>945</v>
      </c>
      <c r="E79" s="386">
        <v>1736.28</v>
      </c>
      <c r="F79" s="515">
        <v>1707.3</v>
      </c>
      <c r="G79" s="516"/>
      <c r="H79" s="516"/>
      <c r="I79" s="516"/>
      <c r="J79" s="516"/>
      <c r="K79" s="516"/>
      <c r="L79" s="516"/>
    </row>
    <row r="80" spans="1:12" ht="15.75">
      <c r="A80" s="425"/>
      <c r="B80" s="515"/>
      <c r="C80" s="515"/>
      <c r="D80" s="515"/>
      <c r="E80" s="515"/>
      <c r="F80" s="515"/>
      <c r="G80" s="516"/>
      <c r="H80" s="516"/>
      <c r="I80" s="516"/>
      <c r="J80" s="516"/>
      <c r="K80" s="516"/>
      <c r="L80" s="516"/>
    </row>
    <row r="81" spans="1:12">
      <c r="A81" s="515"/>
      <c r="B81" s="515"/>
      <c r="C81" s="515"/>
      <c r="D81" s="515"/>
      <c r="E81" s="515"/>
      <c r="F81" s="515"/>
      <c r="G81" s="516"/>
      <c r="H81" s="516"/>
      <c r="I81" s="516"/>
      <c r="J81" s="516"/>
      <c r="K81" s="516"/>
      <c r="L81" s="516"/>
    </row>
    <row r="82" spans="1:12">
      <c r="A82" s="515"/>
      <c r="B82" s="515"/>
      <c r="C82" s="515"/>
      <c r="D82" s="515"/>
      <c r="E82" s="515"/>
      <c r="F82" s="515"/>
      <c r="G82" s="516"/>
      <c r="H82" s="516"/>
      <c r="I82" s="516"/>
      <c r="J82" s="516"/>
      <c r="K82" s="516"/>
      <c r="L82" s="516"/>
    </row>
    <row r="83" spans="1:12">
      <c r="A83" s="515"/>
      <c r="B83" s="515"/>
      <c r="C83" s="515"/>
      <c r="D83" s="515"/>
      <c r="E83" s="515"/>
      <c r="F83" s="515"/>
      <c r="G83" s="516"/>
      <c r="H83" s="516"/>
      <c r="I83" s="516"/>
      <c r="J83" s="516"/>
      <c r="K83" s="516"/>
      <c r="L83" s="516"/>
    </row>
    <row r="84" spans="1:12">
      <c r="A84" s="515"/>
      <c r="B84" s="515"/>
      <c r="C84" s="515"/>
      <c r="D84" s="515"/>
      <c r="E84" s="515"/>
      <c r="F84" s="515"/>
      <c r="G84" s="516"/>
      <c r="H84" s="516"/>
      <c r="I84" s="516"/>
      <c r="J84" s="516"/>
      <c r="K84" s="516"/>
      <c r="L84" s="516"/>
    </row>
    <row r="85" spans="1:12">
      <c r="A85" s="515"/>
      <c r="B85" s="515"/>
      <c r="C85" s="515"/>
      <c r="D85" s="515"/>
      <c r="E85" s="515"/>
      <c r="F85" s="515"/>
      <c r="G85" s="516"/>
      <c r="H85" s="516"/>
      <c r="I85" s="516"/>
      <c r="J85" s="516"/>
      <c r="K85" s="516"/>
      <c r="L85" s="516"/>
    </row>
    <row r="86" spans="1:12">
      <c r="A86" s="515"/>
      <c r="B86" s="515"/>
      <c r="C86" s="515"/>
      <c r="D86" s="515"/>
      <c r="E86" s="515"/>
      <c r="F86" s="515"/>
      <c r="G86" s="516"/>
      <c r="H86" s="516"/>
      <c r="I86" s="516"/>
      <c r="J86" s="516"/>
      <c r="K86" s="516"/>
      <c r="L86" s="516"/>
    </row>
    <row r="87" spans="1:12">
      <c r="A87" s="515"/>
      <c r="B87" s="515"/>
      <c r="C87" s="515"/>
      <c r="D87" s="515"/>
      <c r="E87" s="515"/>
      <c r="F87" s="515"/>
      <c r="G87" s="516"/>
      <c r="H87" s="516"/>
      <c r="I87" s="516"/>
      <c r="J87" s="516"/>
      <c r="K87" s="516"/>
      <c r="L87" s="516"/>
    </row>
    <row r="88" spans="1:12">
      <c r="A88" s="515"/>
      <c r="B88" s="515"/>
      <c r="C88" s="515"/>
      <c r="D88" s="515"/>
      <c r="E88" s="515"/>
      <c r="F88" s="515"/>
      <c r="G88" s="516"/>
      <c r="H88" s="516"/>
      <c r="I88" s="516"/>
      <c r="J88" s="516"/>
      <c r="K88" s="516"/>
      <c r="L88" s="516"/>
    </row>
    <row r="89" spans="1:12">
      <c r="A89" s="515"/>
      <c r="B89" s="515"/>
      <c r="C89" s="515"/>
      <c r="D89" s="515"/>
      <c r="E89" s="515"/>
      <c r="F89" s="515"/>
      <c r="G89" s="516"/>
      <c r="H89" s="516"/>
      <c r="I89" s="516"/>
      <c r="J89" s="516"/>
      <c r="K89" s="516"/>
      <c r="L89" s="516"/>
    </row>
    <row r="90" spans="1:12">
      <c r="A90" s="515"/>
      <c r="B90" s="515"/>
      <c r="C90" s="515"/>
      <c r="D90" s="515"/>
      <c r="E90" s="515"/>
      <c r="F90" s="515"/>
      <c r="G90" s="516"/>
      <c r="H90" s="516"/>
      <c r="I90" s="516"/>
      <c r="J90" s="516"/>
      <c r="K90" s="516"/>
      <c r="L90" s="516"/>
    </row>
    <row r="91" spans="1:12">
      <c r="A91" s="515"/>
      <c r="B91" s="515"/>
      <c r="C91" s="515"/>
      <c r="D91" s="515"/>
      <c r="E91" s="515"/>
      <c r="F91" s="515"/>
      <c r="G91" s="516"/>
      <c r="H91" s="516"/>
      <c r="I91" s="516"/>
      <c r="J91" s="516"/>
      <c r="K91" s="516"/>
      <c r="L91" s="516"/>
    </row>
    <row r="92" spans="1:12">
      <c r="A92" s="515"/>
      <c r="B92" s="515"/>
      <c r="C92" s="515"/>
      <c r="D92" s="515"/>
      <c r="E92" s="515"/>
      <c r="F92" s="515"/>
      <c r="G92" s="516"/>
      <c r="H92" s="516"/>
      <c r="I92" s="516"/>
      <c r="J92" s="516"/>
      <c r="K92" s="516"/>
      <c r="L92" s="516"/>
    </row>
    <row r="93" spans="1:12">
      <c r="A93" s="515"/>
      <c r="B93" s="515"/>
      <c r="C93" s="515"/>
      <c r="D93" s="515"/>
      <c r="E93" s="515"/>
      <c r="F93" s="515"/>
      <c r="G93" s="516"/>
      <c r="H93" s="516"/>
      <c r="I93" s="516"/>
      <c r="J93" s="516"/>
      <c r="K93" s="516"/>
      <c r="L93" s="516"/>
    </row>
    <row r="94" spans="1:12">
      <c r="A94" s="515"/>
      <c r="B94" s="515"/>
      <c r="C94" s="515"/>
      <c r="D94" s="515"/>
      <c r="E94" s="515"/>
      <c r="F94" s="515"/>
      <c r="G94" s="516"/>
      <c r="H94" s="516"/>
      <c r="I94" s="516"/>
      <c r="J94" s="516"/>
      <c r="K94" s="516"/>
      <c r="L94" s="516"/>
    </row>
    <row r="95" spans="1:12">
      <c r="A95" s="515"/>
      <c r="B95" s="515"/>
      <c r="C95" s="515"/>
      <c r="D95" s="515"/>
      <c r="E95" s="515"/>
      <c r="F95" s="515"/>
      <c r="G95" s="516"/>
      <c r="H95" s="516"/>
      <c r="I95" s="516"/>
      <c r="J95" s="516"/>
      <c r="K95" s="516"/>
      <c r="L95" s="516"/>
    </row>
    <row r="96" spans="1:12">
      <c r="A96" s="515"/>
      <c r="B96" s="515"/>
      <c r="C96" s="515"/>
      <c r="D96" s="515"/>
      <c r="E96" s="515"/>
      <c r="F96" s="515"/>
      <c r="G96" s="516"/>
      <c r="H96" s="516"/>
      <c r="I96" s="516"/>
      <c r="J96" s="516"/>
      <c r="K96" s="516"/>
      <c r="L96" s="516"/>
    </row>
    <row r="97" spans="1:12">
      <c r="A97" s="515"/>
      <c r="B97" s="515"/>
      <c r="C97" s="515"/>
      <c r="D97" s="515"/>
      <c r="E97" s="515"/>
      <c r="F97" s="515"/>
      <c r="G97" s="516"/>
      <c r="H97" s="516"/>
      <c r="I97" s="516"/>
      <c r="J97" s="516"/>
      <c r="K97" s="516"/>
      <c r="L97" s="516"/>
    </row>
    <row r="98" spans="1:12">
      <c r="A98" s="515"/>
      <c r="B98" s="515"/>
      <c r="C98" s="515"/>
      <c r="D98" s="515"/>
      <c r="E98" s="515"/>
      <c r="F98" s="515"/>
      <c r="G98" s="516"/>
      <c r="H98" s="516"/>
      <c r="I98" s="516"/>
      <c r="J98" s="516"/>
      <c r="K98" s="516"/>
      <c r="L98" s="516"/>
    </row>
    <row r="99" spans="1:12">
      <c r="A99" s="515"/>
      <c r="B99" s="515"/>
      <c r="C99" s="515"/>
      <c r="D99" s="515"/>
      <c r="E99" s="515"/>
      <c r="F99" s="515"/>
      <c r="G99" s="516"/>
      <c r="H99" s="516"/>
      <c r="I99" s="516"/>
      <c r="J99" s="516"/>
      <c r="K99" s="516"/>
      <c r="L99" s="516"/>
    </row>
    <row r="100" spans="1:12">
      <c r="A100" s="515"/>
      <c r="B100" s="515"/>
      <c r="C100" s="515"/>
      <c r="D100" s="515"/>
      <c r="E100" s="515"/>
      <c r="F100" s="515"/>
      <c r="G100" s="516"/>
      <c r="H100" s="516"/>
      <c r="I100" s="516"/>
      <c r="J100" s="516"/>
      <c r="K100" s="516"/>
      <c r="L100" s="516"/>
    </row>
    <row r="101" spans="1:12">
      <c r="A101" s="515"/>
      <c r="B101" s="515"/>
      <c r="C101" s="515"/>
      <c r="D101" s="515"/>
      <c r="E101" s="515"/>
      <c r="F101" s="515"/>
      <c r="G101" s="516"/>
      <c r="H101" s="516"/>
      <c r="I101" s="516"/>
      <c r="J101" s="516"/>
      <c r="K101" s="516"/>
      <c r="L101" s="516"/>
    </row>
    <row r="102" spans="1:12">
      <c r="A102" s="515"/>
      <c r="B102" s="515"/>
      <c r="C102" s="515"/>
      <c r="D102" s="515"/>
      <c r="E102" s="515"/>
      <c r="F102" s="515"/>
      <c r="G102" s="516"/>
      <c r="H102" s="516"/>
      <c r="I102" s="516"/>
      <c r="J102" s="516"/>
      <c r="K102" s="516"/>
      <c r="L102" s="516"/>
    </row>
    <row r="103" spans="1:12">
      <c r="A103" s="515"/>
      <c r="B103" s="515"/>
      <c r="C103" s="515"/>
      <c r="D103" s="515"/>
      <c r="E103" s="515"/>
      <c r="F103" s="515"/>
      <c r="G103" s="516"/>
      <c r="H103" s="516"/>
      <c r="I103" s="516"/>
      <c r="J103" s="516"/>
      <c r="K103" s="516"/>
      <c r="L103" s="516"/>
    </row>
    <row r="104" spans="1:12">
      <c r="A104" s="515"/>
      <c r="B104" s="515"/>
      <c r="C104" s="515"/>
      <c r="D104" s="515"/>
      <c r="E104" s="515"/>
      <c r="F104" s="515"/>
      <c r="G104" s="516"/>
      <c r="H104" s="516"/>
      <c r="I104" s="516"/>
      <c r="J104" s="516"/>
      <c r="K104" s="516"/>
      <c r="L104" s="516"/>
    </row>
    <row r="105" spans="1:12">
      <c r="A105" s="515"/>
      <c r="B105" s="515"/>
      <c r="C105" s="515"/>
      <c r="D105" s="515"/>
      <c r="E105" s="515"/>
      <c r="F105" s="515"/>
      <c r="G105" s="516"/>
      <c r="H105" s="516"/>
      <c r="I105" s="516"/>
      <c r="J105" s="516"/>
      <c r="K105" s="516"/>
      <c r="L105" s="516"/>
    </row>
    <row r="106" spans="1:12">
      <c r="A106" s="515"/>
      <c r="B106" s="515"/>
      <c r="C106" s="515"/>
      <c r="D106" s="515"/>
      <c r="E106" s="515"/>
      <c r="F106" s="515"/>
      <c r="G106" s="516"/>
      <c r="H106" s="516"/>
      <c r="I106" s="516"/>
      <c r="J106" s="516"/>
      <c r="K106" s="516"/>
      <c r="L106" s="516"/>
    </row>
    <row r="107" spans="1:12">
      <c r="A107" s="515"/>
      <c r="B107" s="515"/>
      <c r="C107" s="515"/>
      <c r="D107" s="515"/>
      <c r="E107" s="515"/>
      <c r="F107" s="515"/>
      <c r="G107" s="516"/>
      <c r="H107" s="516"/>
      <c r="I107" s="516"/>
      <c r="J107" s="516"/>
      <c r="K107" s="516"/>
      <c r="L107" s="516"/>
    </row>
    <row r="108" spans="1:12">
      <c r="A108" s="515"/>
      <c r="B108" s="515"/>
      <c r="C108" s="515"/>
      <c r="D108" s="515"/>
      <c r="E108" s="515"/>
      <c r="F108" s="515"/>
      <c r="G108" s="516"/>
      <c r="H108" s="516"/>
      <c r="I108" s="516"/>
      <c r="J108" s="516"/>
      <c r="K108" s="516"/>
      <c r="L108" s="516"/>
    </row>
    <row r="109" spans="1:12">
      <c r="A109" s="515"/>
      <c r="B109" s="515"/>
      <c r="C109" s="515"/>
      <c r="D109" s="515"/>
      <c r="E109" s="515"/>
      <c r="F109" s="515"/>
      <c r="G109" s="516"/>
      <c r="H109" s="516"/>
      <c r="I109" s="516"/>
      <c r="J109" s="516"/>
      <c r="K109" s="516"/>
      <c r="L109" s="516"/>
    </row>
    <row r="110" spans="1:12">
      <c r="A110" s="515"/>
      <c r="B110" s="515"/>
      <c r="C110" s="515"/>
      <c r="D110" s="515"/>
      <c r="E110" s="515"/>
      <c r="F110" s="515"/>
      <c r="G110" s="516"/>
      <c r="H110" s="516"/>
      <c r="I110" s="516"/>
      <c r="J110" s="516"/>
      <c r="K110" s="516"/>
      <c r="L110" s="516"/>
    </row>
    <row r="111" spans="1:12">
      <c r="A111" s="515"/>
      <c r="B111" s="515"/>
      <c r="C111" s="515"/>
      <c r="D111" s="515"/>
      <c r="E111" s="515"/>
      <c r="F111" s="515"/>
      <c r="G111" s="516"/>
      <c r="H111" s="516"/>
      <c r="I111" s="516"/>
      <c r="J111" s="516"/>
      <c r="K111" s="516"/>
      <c r="L111" s="516"/>
    </row>
    <row r="112" spans="1:12">
      <c r="A112" s="515"/>
      <c r="B112" s="515"/>
      <c r="C112" s="515"/>
      <c r="D112" s="515"/>
      <c r="E112" s="515"/>
      <c r="F112" s="515"/>
      <c r="G112" s="516"/>
      <c r="H112" s="516"/>
      <c r="I112" s="516"/>
      <c r="J112" s="516"/>
      <c r="K112" s="516"/>
      <c r="L112" s="516"/>
    </row>
    <row r="113" spans="1:12">
      <c r="A113" s="515"/>
      <c r="B113" s="515"/>
      <c r="C113" s="515"/>
      <c r="D113" s="515"/>
      <c r="E113" s="515"/>
      <c r="F113" s="515"/>
      <c r="G113" s="516"/>
      <c r="H113" s="516"/>
      <c r="I113" s="516"/>
      <c r="J113" s="516"/>
      <c r="K113" s="516"/>
      <c r="L113" s="516"/>
    </row>
    <row r="114" spans="1:12">
      <c r="A114" s="515"/>
      <c r="B114" s="515"/>
      <c r="C114" s="515"/>
      <c r="D114" s="515"/>
      <c r="E114" s="515"/>
      <c r="F114" s="515"/>
      <c r="G114" s="516"/>
      <c r="H114" s="516"/>
      <c r="I114" s="516"/>
      <c r="J114" s="516"/>
      <c r="K114" s="516"/>
      <c r="L114" s="516"/>
    </row>
    <row r="115" spans="1:12">
      <c r="A115" s="515"/>
      <c r="B115" s="515"/>
      <c r="C115" s="515"/>
      <c r="D115" s="515"/>
      <c r="E115" s="515"/>
      <c r="F115" s="515"/>
      <c r="G115" s="516"/>
      <c r="H115" s="516"/>
      <c r="I115" s="516"/>
      <c r="J115" s="516"/>
      <c r="K115" s="516"/>
      <c r="L115" s="516"/>
    </row>
    <row r="116" spans="1:12">
      <c r="A116" s="515"/>
      <c r="B116" s="515"/>
      <c r="C116" s="515"/>
      <c r="D116" s="515"/>
      <c r="E116" s="515"/>
      <c r="F116" s="515"/>
      <c r="G116" s="516"/>
      <c r="H116" s="516"/>
      <c r="I116" s="516"/>
      <c r="J116" s="516"/>
      <c r="K116" s="516"/>
      <c r="L116" s="516"/>
    </row>
    <row r="117" spans="1:12">
      <c r="A117" s="515"/>
      <c r="B117" s="515"/>
      <c r="C117" s="515"/>
      <c r="D117" s="515"/>
      <c r="E117" s="515"/>
      <c r="F117" s="515"/>
      <c r="G117" s="516"/>
      <c r="H117" s="516"/>
      <c r="I117" s="516"/>
      <c r="J117" s="516"/>
      <c r="K117" s="516"/>
      <c r="L117" s="516"/>
    </row>
    <row r="118" spans="1:12">
      <c r="A118" s="515"/>
      <c r="B118" s="515"/>
      <c r="C118" s="515"/>
      <c r="D118" s="515"/>
      <c r="E118" s="515"/>
      <c r="F118" s="515"/>
      <c r="G118" s="516"/>
      <c r="H118" s="516"/>
      <c r="I118" s="516"/>
      <c r="J118" s="516"/>
      <c r="K118" s="516"/>
      <c r="L118" s="516"/>
    </row>
    <row r="119" spans="1:12">
      <c r="A119" s="515"/>
      <c r="B119" s="515"/>
      <c r="C119" s="515"/>
      <c r="D119" s="515"/>
      <c r="E119" s="515"/>
      <c r="F119" s="515"/>
      <c r="G119" s="516"/>
      <c r="H119" s="516"/>
      <c r="I119" s="516"/>
      <c r="J119" s="516"/>
      <c r="K119" s="516"/>
      <c r="L119" s="516"/>
    </row>
    <row r="120" spans="1:12">
      <c r="A120" s="515"/>
      <c r="B120" s="515"/>
      <c r="C120" s="515"/>
      <c r="D120" s="515"/>
      <c r="E120" s="515"/>
      <c r="F120" s="515"/>
      <c r="G120" s="516"/>
      <c r="H120" s="516"/>
      <c r="I120" s="516"/>
      <c r="J120" s="516"/>
      <c r="K120" s="516"/>
      <c r="L120" s="516"/>
    </row>
    <row r="121" spans="1:12">
      <c r="A121" s="515"/>
      <c r="B121" s="515"/>
      <c r="C121" s="515"/>
      <c r="D121" s="515"/>
      <c r="E121" s="515"/>
      <c r="F121" s="515"/>
      <c r="G121" s="516"/>
      <c r="H121" s="516"/>
      <c r="I121" s="516"/>
      <c r="J121" s="516"/>
      <c r="K121" s="516"/>
      <c r="L121" s="516"/>
    </row>
    <row r="122" spans="1:12">
      <c r="A122" s="515"/>
      <c r="B122" s="515"/>
      <c r="C122" s="515"/>
      <c r="D122" s="515"/>
      <c r="E122" s="515"/>
      <c r="F122" s="515"/>
      <c r="G122" s="516"/>
      <c r="H122" s="516"/>
      <c r="I122" s="516"/>
      <c r="J122" s="516"/>
      <c r="K122" s="516"/>
      <c r="L122" s="516"/>
    </row>
    <row r="123" spans="1:12">
      <c r="A123" s="515"/>
      <c r="B123" s="515"/>
      <c r="C123" s="515"/>
      <c r="D123" s="515"/>
      <c r="E123" s="515"/>
      <c r="F123" s="515"/>
      <c r="G123" s="516"/>
      <c r="H123" s="516"/>
      <c r="I123" s="516"/>
      <c r="J123" s="516"/>
      <c r="K123" s="516"/>
      <c r="L123" s="516"/>
    </row>
    <row r="124" spans="1:12">
      <c r="A124" s="515"/>
      <c r="B124" s="515"/>
      <c r="C124" s="515"/>
      <c r="D124" s="515"/>
      <c r="E124" s="515"/>
      <c r="F124" s="515"/>
      <c r="G124" s="516"/>
      <c r="H124" s="516"/>
      <c r="I124" s="516"/>
      <c r="J124" s="516"/>
      <c r="K124" s="516"/>
      <c r="L124" s="516"/>
    </row>
    <row r="125" spans="1:12">
      <c r="A125" s="515"/>
      <c r="B125" s="515"/>
      <c r="C125" s="515"/>
      <c r="D125" s="515"/>
      <c r="E125" s="515"/>
      <c r="F125" s="515"/>
      <c r="G125" s="516"/>
      <c r="H125" s="516"/>
      <c r="I125" s="516"/>
      <c r="J125" s="516"/>
      <c r="K125" s="516"/>
      <c r="L125" s="516"/>
    </row>
    <row r="126" spans="1:12">
      <c r="A126" s="515"/>
      <c r="B126" s="515"/>
      <c r="C126" s="515"/>
      <c r="D126" s="515"/>
      <c r="E126" s="515"/>
      <c r="F126" s="515"/>
      <c r="G126" s="516"/>
      <c r="H126" s="516"/>
      <c r="I126" s="516"/>
      <c r="J126" s="516"/>
      <c r="K126" s="516"/>
      <c r="L126" s="516"/>
    </row>
    <row r="127" spans="1:12">
      <c r="A127" s="515"/>
      <c r="B127" s="515"/>
      <c r="C127" s="515"/>
      <c r="D127" s="515"/>
      <c r="E127" s="515"/>
      <c r="F127" s="515"/>
      <c r="G127" s="516"/>
      <c r="H127" s="516"/>
      <c r="I127" s="516"/>
      <c r="J127" s="516"/>
      <c r="K127" s="516"/>
      <c r="L127" s="516"/>
    </row>
    <row r="128" spans="1:12">
      <c r="A128" s="515"/>
      <c r="B128" s="515"/>
      <c r="C128" s="515"/>
      <c r="D128" s="515"/>
      <c r="E128" s="515"/>
      <c r="F128" s="515"/>
      <c r="G128" s="516"/>
      <c r="H128" s="516"/>
      <c r="I128" s="516"/>
      <c r="J128" s="516"/>
      <c r="K128" s="516"/>
      <c r="L128" s="516"/>
    </row>
    <row r="129" spans="1:12">
      <c r="A129" s="515"/>
      <c r="B129" s="515"/>
      <c r="C129" s="515"/>
      <c r="D129" s="515"/>
      <c r="E129" s="515"/>
      <c r="F129" s="515"/>
      <c r="G129" s="516"/>
      <c r="H129" s="516"/>
      <c r="I129" s="516"/>
      <c r="J129" s="516"/>
      <c r="K129" s="516"/>
      <c r="L129" s="516"/>
    </row>
    <row r="130" spans="1:12">
      <c r="A130" s="515"/>
      <c r="B130" s="515"/>
      <c r="C130" s="515"/>
      <c r="D130" s="515"/>
      <c r="E130" s="515"/>
      <c r="F130" s="515"/>
      <c r="G130" s="516"/>
      <c r="H130" s="516"/>
      <c r="I130" s="516"/>
      <c r="J130" s="516"/>
      <c r="K130" s="516"/>
      <c r="L130" s="516"/>
    </row>
    <row r="131" spans="1:12">
      <c r="A131" s="515"/>
      <c r="B131" s="515"/>
      <c r="C131" s="515"/>
      <c r="D131" s="515"/>
      <c r="E131" s="515"/>
      <c r="F131" s="515"/>
      <c r="G131" s="516"/>
      <c r="H131" s="516"/>
      <c r="I131" s="516"/>
      <c r="J131" s="516"/>
      <c r="K131" s="516"/>
      <c r="L131" s="516"/>
    </row>
    <row r="132" spans="1:12">
      <c r="A132" s="515"/>
      <c r="B132" s="515"/>
      <c r="C132" s="515"/>
      <c r="D132" s="515"/>
      <c r="E132" s="515"/>
      <c r="F132" s="515"/>
      <c r="G132" s="516"/>
      <c r="H132" s="516"/>
      <c r="I132" s="516"/>
      <c r="J132" s="516"/>
      <c r="K132" s="516"/>
      <c r="L132" s="516"/>
    </row>
    <row r="133" spans="1:12">
      <c r="A133" s="515"/>
      <c r="B133" s="515"/>
      <c r="C133" s="515"/>
      <c r="D133" s="515"/>
      <c r="E133" s="515"/>
      <c r="F133" s="515"/>
      <c r="G133" s="516"/>
      <c r="H133" s="516"/>
      <c r="I133" s="516"/>
      <c r="J133" s="516"/>
      <c r="K133" s="516"/>
      <c r="L133" s="516"/>
    </row>
    <row r="134" spans="1:12">
      <c r="A134" s="515"/>
      <c r="B134" s="515"/>
      <c r="C134" s="515"/>
      <c r="D134" s="515"/>
      <c r="E134" s="515"/>
      <c r="F134" s="515"/>
      <c r="G134" s="516"/>
      <c r="H134" s="516"/>
      <c r="I134" s="516"/>
      <c r="J134" s="516"/>
      <c r="K134" s="516"/>
      <c r="L134" s="516"/>
    </row>
    <row r="135" spans="1:12">
      <c r="A135" s="515"/>
      <c r="B135" s="515"/>
      <c r="C135" s="515"/>
      <c r="D135" s="515"/>
      <c r="E135" s="515"/>
      <c r="F135" s="515"/>
      <c r="G135" s="516"/>
      <c r="H135" s="516"/>
      <c r="I135" s="516"/>
      <c r="J135" s="516"/>
      <c r="K135" s="516"/>
      <c r="L135" s="516"/>
    </row>
    <row r="136" spans="1:12">
      <c r="A136" s="515"/>
      <c r="B136" s="515"/>
      <c r="C136" s="515"/>
      <c r="D136" s="515"/>
      <c r="E136" s="515"/>
      <c r="F136" s="515"/>
      <c r="G136" s="516"/>
      <c r="H136" s="516"/>
      <c r="I136" s="516"/>
      <c r="J136" s="516"/>
      <c r="K136" s="516"/>
      <c r="L136" s="516"/>
    </row>
    <row r="137" spans="1:12">
      <c r="A137" s="515"/>
      <c r="B137" s="515"/>
      <c r="C137" s="515"/>
      <c r="D137" s="515"/>
      <c r="E137" s="515"/>
      <c r="F137" s="515"/>
      <c r="G137" s="516"/>
      <c r="H137" s="516"/>
      <c r="I137" s="516"/>
      <c r="J137" s="516"/>
      <c r="K137" s="516"/>
      <c r="L137" s="516"/>
    </row>
    <row r="138" spans="1:12">
      <c r="A138" s="515"/>
      <c r="B138" s="515"/>
      <c r="C138" s="515"/>
      <c r="D138" s="515"/>
      <c r="E138" s="515"/>
      <c r="F138" s="515"/>
      <c r="G138" s="516"/>
      <c r="H138" s="516"/>
      <c r="I138" s="516"/>
      <c r="J138" s="516"/>
      <c r="K138" s="516"/>
      <c r="L138" s="516"/>
    </row>
    <row r="139" spans="1:12">
      <c r="A139" s="515"/>
      <c r="B139" s="515"/>
      <c r="C139" s="515"/>
      <c r="D139" s="515"/>
      <c r="E139" s="515"/>
      <c r="F139" s="515"/>
      <c r="G139" s="516"/>
      <c r="H139" s="516"/>
      <c r="I139" s="516"/>
      <c r="J139" s="516"/>
      <c r="K139" s="516"/>
      <c r="L139" s="516"/>
    </row>
    <row r="140" spans="1:12">
      <c r="A140" s="515"/>
      <c r="B140" s="515"/>
      <c r="C140" s="515"/>
      <c r="D140" s="515"/>
      <c r="E140" s="515"/>
      <c r="F140" s="515"/>
      <c r="G140" s="516"/>
      <c r="H140" s="516"/>
      <c r="I140" s="516"/>
      <c r="J140" s="516"/>
      <c r="K140" s="516"/>
      <c r="L140" s="516"/>
    </row>
    <row r="141" spans="1:12">
      <c r="A141" s="515"/>
      <c r="B141" s="515"/>
      <c r="C141" s="515"/>
      <c r="D141" s="515"/>
      <c r="E141" s="515"/>
      <c r="F141" s="515"/>
      <c r="G141" s="516"/>
      <c r="H141" s="516"/>
      <c r="I141" s="516"/>
      <c r="J141" s="516"/>
      <c r="K141" s="516"/>
      <c r="L141" s="516"/>
    </row>
    <row r="142" spans="1:12">
      <c r="A142" s="515"/>
      <c r="B142" s="515"/>
      <c r="C142" s="515"/>
      <c r="D142" s="515"/>
      <c r="E142" s="515"/>
      <c r="F142" s="515"/>
      <c r="G142" s="516"/>
      <c r="H142" s="516"/>
      <c r="I142" s="516"/>
      <c r="J142" s="516"/>
      <c r="K142" s="516"/>
      <c r="L142" s="516"/>
    </row>
    <row r="143" spans="1:12">
      <c r="A143" s="515"/>
      <c r="B143" s="515"/>
      <c r="C143" s="515"/>
      <c r="D143" s="515"/>
      <c r="E143" s="515"/>
      <c r="F143" s="515"/>
      <c r="G143" s="516"/>
      <c r="H143" s="516"/>
      <c r="I143" s="516"/>
      <c r="J143" s="516"/>
      <c r="K143" s="516"/>
      <c r="L143" s="516"/>
    </row>
    <row r="144" spans="1:12">
      <c r="A144" s="515"/>
      <c r="B144" s="515"/>
      <c r="C144" s="515"/>
      <c r="D144" s="515"/>
      <c r="E144" s="515"/>
      <c r="F144" s="515"/>
      <c r="G144" s="516"/>
      <c r="H144" s="516"/>
      <c r="I144" s="516"/>
      <c r="J144" s="516"/>
      <c r="K144" s="516"/>
      <c r="L144" s="516"/>
    </row>
    <row r="145" spans="1:12">
      <c r="A145" s="515"/>
      <c r="B145" s="515"/>
      <c r="C145" s="515"/>
      <c r="D145" s="515"/>
      <c r="E145" s="515"/>
      <c r="F145" s="515"/>
      <c r="G145" s="516"/>
      <c r="H145" s="516"/>
      <c r="I145" s="516"/>
      <c r="J145" s="516"/>
      <c r="K145" s="516"/>
      <c r="L145" s="516"/>
    </row>
    <row r="146" spans="1:12">
      <c r="A146" s="515"/>
      <c r="B146" s="515"/>
      <c r="C146" s="515"/>
      <c r="D146" s="515"/>
      <c r="E146" s="515"/>
      <c r="F146" s="515"/>
      <c r="G146" s="516"/>
      <c r="H146" s="516"/>
      <c r="I146" s="516"/>
      <c r="J146" s="516"/>
      <c r="K146" s="516"/>
      <c r="L146" s="516"/>
    </row>
    <row r="147" spans="1:12">
      <c r="A147" s="515"/>
      <c r="B147" s="515"/>
      <c r="C147" s="515"/>
      <c r="D147" s="515"/>
      <c r="E147" s="515"/>
      <c r="F147" s="515"/>
      <c r="G147" s="516"/>
      <c r="H147" s="516"/>
      <c r="I147" s="516"/>
      <c r="J147" s="516"/>
      <c r="K147" s="516"/>
      <c r="L147" s="516"/>
    </row>
    <row r="148" spans="1:12">
      <c r="A148" s="515"/>
      <c r="B148" s="515"/>
      <c r="C148" s="515"/>
      <c r="D148" s="515"/>
      <c r="E148" s="515"/>
      <c r="F148" s="515"/>
      <c r="G148" s="516"/>
      <c r="H148" s="516"/>
      <c r="I148" s="516"/>
      <c r="J148" s="516"/>
      <c r="K148" s="516"/>
      <c r="L148" s="516"/>
    </row>
    <row r="149" spans="1:12">
      <c r="A149" s="515"/>
      <c r="B149" s="515"/>
      <c r="C149" s="515"/>
      <c r="D149" s="515"/>
      <c r="E149" s="515"/>
      <c r="F149" s="515"/>
      <c r="G149" s="516"/>
      <c r="H149" s="516"/>
      <c r="I149" s="516"/>
      <c r="J149" s="516"/>
      <c r="K149" s="516"/>
      <c r="L149" s="516"/>
    </row>
    <row r="150" spans="1:12">
      <c r="A150" s="515"/>
      <c r="B150" s="515"/>
      <c r="C150" s="515"/>
      <c r="D150" s="515"/>
      <c r="E150" s="515"/>
      <c r="F150" s="515"/>
      <c r="G150" s="516"/>
      <c r="H150" s="516"/>
      <c r="I150" s="516"/>
      <c r="J150" s="516"/>
      <c r="K150" s="516"/>
      <c r="L150" s="516"/>
    </row>
    <row r="151" spans="1:12">
      <c r="A151" s="515"/>
      <c r="B151" s="515"/>
      <c r="C151" s="515"/>
      <c r="D151" s="515"/>
      <c r="E151" s="515"/>
      <c r="F151" s="515"/>
      <c r="G151" s="516"/>
      <c r="H151" s="516"/>
      <c r="I151" s="516"/>
      <c r="J151" s="516"/>
      <c r="K151" s="516"/>
      <c r="L151" s="516"/>
    </row>
    <row r="152" spans="1:12">
      <c r="A152" s="515"/>
      <c r="B152" s="515"/>
      <c r="C152" s="515"/>
      <c r="D152" s="515"/>
      <c r="E152" s="515"/>
      <c r="F152" s="515"/>
      <c r="G152" s="516"/>
      <c r="H152" s="516"/>
      <c r="I152" s="516"/>
      <c r="J152" s="516"/>
      <c r="K152" s="516"/>
      <c r="L152" s="516"/>
    </row>
    <row r="153" spans="1:12">
      <c r="A153" s="515"/>
      <c r="B153" s="515"/>
      <c r="C153" s="515"/>
      <c r="D153" s="515"/>
      <c r="E153" s="515"/>
      <c r="F153" s="515"/>
      <c r="G153" s="516"/>
      <c r="H153" s="516"/>
      <c r="I153" s="516"/>
      <c r="J153" s="516"/>
      <c r="K153" s="516"/>
      <c r="L153" s="516"/>
    </row>
    <row r="154" spans="1:12">
      <c r="A154" s="515"/>
      <c r="B154" s="515"/>
      <c r="C154" s="515"/>
      <c r="D154" s="515"/>
      <c r="E154" s="515"/>
      <c r="F154" s="515"/>
      <c r="G154" s="516"/>
      <c r="H154" s="516"/>
      <c r="I154" s="516"/>
      <c r="J154" s="516"/>
      <c r="K154" s="516"/>
      <c r="L154" s="516"/>
    </row>
    <row r="155" spans="1:12">
      <c r="A155" s="515"/>
      <c r="B155" s="515"/>
      <c r="C155" s="515"/>
      <c r="D155" s="515"/>
      <c r="E155" s="515"/>
      <c r="F155" s="515"/>
      <c r="G155" s="516"/>
      <c r="H155" s="516"/>
      <c r="I155" s="516"/>
      <c r="J155" s="516"/>
      <c r="K155" s="516"/>
      <c r="L155" s="516"/>
    </row>
    <row r="156" spans="1:12">
      <c r="A156" s="515"/>
      <c r="B156" s="515"/>
      <c r="C156" s="515"/>
      <c r="D156" s="515"/>
      <c r="E156" s="515"/>
      <c r="F156" s="515"/>
      <c r="G156" s="516"/>
      <c r="H156" s="516"/>
      <c r="I156" s="516"/>
      <c r="J156" s="516"/>
      <c r="K156" s="516"/>
      <c r="L156" s="516"/>
    </row>
    <row r="157" spans="1:12">
      <c r="A157" s="515"/>
      <c r="B157" s="515"/>
      <c r="C157" s="515"/>
      <c r="D157" s="515"/>
      <c r="E157" s="515"/>
      <c r="F157" s="515"/>
      <c r="G157" s="516"/>
      <c r="H157" s="516"/>
      <c r="I157" s="516"/>
      <c r="J157" s="516"/>
      <c r="K157" s="516"/>
      <c r="L157" s="516"/>
    </row>
    <row r="158" spans="1:12">
      <c r="A158" s="515"/>
      <c r="B158" s="515"/>
      <c r="C158" s="515"/>
      <c r="D158" s="515"/>
      <c r="E158" s="515"/>
      <c r="F158" s="515"/>
      <c r="G158" s="516"/>
      <c r="H158" s="516"/>
      <c r="I158" s="516"/>
      <c r="J158" s="516"/>
      <c r="K158" s="516"/>
      <c r="L158" s="516"/>
    </row>
    <row r="159" spans="1:12">
      <c r="A159" s="515"/>
      <c r="B159" s="515"/>
      <c r="C159" s="515"/>
      <c r="D159" s="515"/>
      <c r="E159" s="515"/>
      <c r="F159" s="515"/>
      <c r="G159" s="516"/>
      <c r="H159" s="516"/>
      <c r="I159" s="516"/>
      <c r="J159" s="516"/>
      <c r="K159" s="516"/>
      <c r="L159" s="516"/>
    </row>
    <row r="160" spans="1:12">
      <c r="A160" s="515"/>
      <c r="B160" s="515"/>
      <c r="C160" s="515"/>
      <c r="D160" s="515"/>
      <c r="E160" s="515"/>
      <c r="F160" s="515"/>
      <c r="G160" s="516"/>
      <c r="H160" s="516"/>
      <c r="I160" s="516"/>
      <c r="J160" s="516"/>
      <c r="K160" s="516"/>
      <c r="L160" s="516"/>
    </row>
    <row r="161" spans="1:12">
      <c r="A161" s="515"/>
      <c r="B161" s="515"/>
      <c r="C161" s="515"/>
      <c r="D161" s="515"/>
      <c r="E161" s="515"/>
      <c r="F161" s="515"/>
      <c r="G161" s="516"/>
      <c r="H161" s="516"/>
      <c r="I161" s="516"/>
      <c r="J161" s="516"/>
      <c r="K161" s="516"/>
      <c r="L161" s="516"/>
    </row>
    <row r="162" spans="1:12">
      <c r="A162" s="515"/>
      <c r="B162" s="515"/>
      <c r="C162" s="515"/>
      <c r="D162" s="515"/>
      <c r="E162" s="515"/>
      <c r="F162" s="515"/>
      <c r="G162" s="516"/>
      <c r="H162" s="516"/>
      <c r="I162" s="516"/>
      <c r="J162" s="516"/>
      <c r="K162" s="516"/>
      <c r="L162" s="516"/>
    </row>
    <row r="163" spans="1:12">
      <c r="A163" s="515"/>
      <c r="B163" s="515"/>
      <c r="C163" s="515"/>
      <c r="D163" s="515"/>
      <c r="E163" s="515"/>
      <c r="F163" s="515"/>
      <c r="G163" s="516"/>
      <c r="H163" s="516"/>
      <c r="I163" s="516"/>
      <c r="J163" s="516"/>
      <c r="K163" s="516"/>
      <c r="L163" s="516"/>
    </row>
    <row r="164" spans="1:12">
      <c r="A164" s="515"/>
      <c r="B164" s="515"/>
      <c r="C164" s="515"/>
      <c r="D164" s="515"/>
      <c r="E164" s="515"/>
      <c r="F164" s="515"/>
      <c r="G164" s="516"/>
      <c r="H164" s="516"/>
      <c r="I164" s="516"/>
      <c r="J164" s="516"/>
      <c r="K164" s="516"/>
      <c r="L164" s="516"/>
    </row>
    <row r="165" spans="1:12">
      <c r="A165" s="515"/>
      <c r="B165" s="515"/>
      <c r="C165" s="515"/>
      <c r="D165" s="515"/>
      <c r="E165" s="515"/>
      <c r="F165" s="515"/>
      <c r="G165" s="516"/>
      <c r="H165" s="516"/>
      <c r="I165" s="516"/>
      <c r="J165" s="516"/>
      <c r="K165" s="516"/>
      <c r="L165" s="516"/>
    </row>
    <row r="166" spans="1:12">
      <c r="A166" s="515"/>
      <c r="B166" s="515"/>
      <c r="C166" s="515"/>
      <c r="D166" s="515"/>
      <c r="E166" s="515"/>
      <c r="F166" s="515"/>
      <c r="G166" s="516"/>
      <c r="H166" s="516"/>
      <c r="I166" s="516"/>
      <c r="J166" s="516"/>
      <c r="K166" s="516"/>
      <c r="L166" s="516"/>
    </row>
    <row r="167" spans="1:12">
      <c r="A167" s="515"/>
      <c r="B167" s="515"/>
      <c r="C167" s="515"/>
      <c r="D167" s="515"/>
      <c r="E167" s="515"/>
      <c r="F167" s="515"/>
      <c r="G167" s="516"/>
      <c r="H167" s="516"/>
      <c r="I167" s="516"/>
      <c r="J167" s="516"/>
      <c r="K167" s="516"/>
      <c r="L167" s="516"/>
    </row>
    <row r="168" spans="1:12">
      <c r="A168" s="515"/>
      <c r="B168" s="515"/>
      <c r="C168" s="515"/>
      <c r="D168" s="515"/>
      <c r="E168" s="515"/>
      <c r="F168" s="515"/>
      <c r="G168" s="516"/>
      <c r="H168" s="516"/>
      <c r="I168" s="516"/>
      <c r="J168" s="516"/>
      <c r="K168" s="516"/>
      <c r="L168" s="516"/>
    </row>
    <row r="169" spans="1:12">
      <c r="A169" s="515"/>
      <c r="B169" s="515"/>
      <c r="C169" s="515"/>
      <c r="D169" s="515"/>
      <c r="E169" s="515"/>
      <c r="F169" s="515"/>
      <c r="G169" s="516"/>
      <c r="H169" s="516"/>
      <c r="I169" s="516"/>
      <c r="J169" s="516"/>
      <c r="K169" s="516"/>
      <c r="L169" s="516"/>
    </row>
    <row r="170" spans="1:12">
      <c r="A170" s="515"/>
      <c r="B170" s="515"/>
      <c r="C170" s="515"/>
      <c r="D170" s="515"/>
      <c r="E170" s="515"/>
      <c r="F170" s="515"/>
      <c r="G170" s="516"/>
      <c r="H170" s="516"/>
      <c r="I170" s="516"/>
      <c r="J170" s="516"/>
      <c r="K170" s="516"/>
      <c r="L170" s="516"/>
    </row>
    <row r="171" spans="1:12">
      <c r="A171" s="515"/>
      <c r="B171" s="515"/>
      <c r="C171" s="515"/>
      <c r="D171" s="515"/>
      <c r="E171" s="515"/>
      <c r="F171" s="515"/>
      <c r="G171" s="516"/>
      <c r="H171" s="516"/>
      <c r="I171" s="516"/>
      <c r="J171" s="516"/>
      <c r="K171" s="516"/>
      <c r="L171" s="516"/>
    </row>
    <row r="172" spans="1:12">
      <c r="A172" s="515"/>
      <c r="B172" s="515"/>
      <c r="C172" s="515"/>
      <c r="D172" s="515"/>
      <c r="E172" s="515"/>
      <c r="F172" s="515"/>
      <c r="G172" s="516"/>
      <c r="H172" s="516"/>
      <c r="I172" s="516"/>
      <c r="J172" s="516"/>
      <c r="K172" s="516"/>
      <c r="L172" s="516"/>
    </row>
    <row r="173" spans="1:12">
      <c r="A173" s="515"/>
      <c r="B173" s="515"/>
      <c r="C173" s="515"/>
      <c r="D173" s="515"/>
      <c r="E173" s="515"/>
      <c r="F173" s="515"/>
      <c r="G173" s="516"/>
      <c r="H173" s="516"/>
      <c r="I173" s="516"/>
      <c r="J173" s="516"/>
      <c r="K173" s="516"/>
      <c r="L173" s="516"/>
    </row>
    <row r="174" spans="1:12">
      <c r="A174" s="515"/>
      <c r="B174" s="515"/>
      <c r="C174" s="515"/>
      <c r="D174" s="515"/>
      <c r="E174" s="515"/>
      <c r="F174" s="515"/>
      <c r="G174" s="516"/>
      <c r="H174" s="516"/>
      <c r="I174" s="516"/>
      <c r="J174" s="516"/>
      <c r="K174" s="516"/>
      <c r="L174" s="516"/>
    </row>
    <row r="175" spans="1:12">
      <c r="A175" s="515"/>
      <c r="B175" s="515"/>
      <c r="C175" s="515"/>
      <c r="D175" s="515"/>
      <c r="E175" s="515"/>
      <c r="F175" s="515"/>
      <c r="G175" s="516"/>
      <c r="H175" s="516"/>
      <c r="I175" s="516"/>
      <c r="J175" s="516"/>
      <c r="K175" s="516"/>
      <c r="L175" s="516"/>
    </row>
    <row r="176" spans="1:12">
      <c r="A176" s="515"/>
      <c r="B176" s="515"/>
      <c r="C176" s="515"/>
      <c r="D176" s="515"/>
      <c r="E176" s="515"/>
      <c r="F176" s="515"/>
      <c r="G176" s="516"/>
      <c r="H176" s="516"/>
      <c r="I176" s="516"/>
      <c r="J176" s="516"/>
      <c r="K176" s="516"/>
      <c r="L176" s="516"/>
    </row>
    <row r="177" spans="1:12">
      <c r="A177" s="515"/>
      <c r="B177" s="515"/>
      <c r="C177" s="515"/>
      <c r="D177" s="515"/>
      <c r="E177" s="515"/>
      <c r="F177" s="515"/>
      <c r="G177" s="516"/>
      <c r="H177" s="516"/>
      <c r="I177" s="516"/>
      <c r="J177" s="516"/>
      <c r="K177" s="516"/>
      <c r="L177" s="516"/>
    </row>
    <row r="178" spans="1:12">
      <c r="A178" s="515"/>
      <c r="B178" s="515"/>
      <c r="C178" s="515"/>
      <c r="D178" s="515"/>
      <c r="E178" s="515"/>
      <c r="F178" s="515"/>
      <c r="G178" s="516"/>
      <c r="H178" s="516"/>
      <c r="I178" s="516"/>
      <c r="J178" s="516"/>
      <c r="K178" s="516"/>
      <c r="L178" s="516"/>
    </row>
    <row r="179" spans="1:12">
      <c r="A179" s="515"/>
      <c r="B179" s="515"/>
      <c r="C179" s="515"/>
      <c r="D179" s="515"/>
      <c r="E179" s="515"/>
      <c r="F179" s="515"/>
      <c r="G179" s="516"/>
      <c r="H179" s="516"/>
      <c r="I179" s="516"/>
      <c r="J179" s="516"/>
      <c r="K179" s="516"/>
      <c r="L179" s="516"/>
    </row>
    <row r="180" spans="1:12">
      <c r="A180" s="515"/>
      <c r="B180" s="515"/>
      <c r="C180" s="515"/>
      <c r="D180" s="515"/>
      <c r="E180" s="515"/>
      <c r="F180" s="515"/>
      <c r="G180" s="516"/>
      <c r="H180" s="516"/>
      <c r="I180" s="516"/>
      <c r="J180" s="516"/>
      <c r="K180" s="516"/>
      <c r="L180" s="516"/>
    </row>
    <row r="181" spans="1:12">
      <c r="A181" s="515"/>
      <c r="B181" s="515"/>
      <c r="C181" s="515"/>
      <c r="D181" s="515"/>
      <c r="E181" s="515"/>
      <c r="F181" s="515"/>
      <c r="G181" s="516"/>
      <c r="H181" s="516"/>
      <c r="I181" s="516"/>
      <c r="J181" s="516"/>
      <c r="K181" s="516"/>
      <c r="L181" s="516"/>
    </row>
    <row r="182" spans="1:12">
      <c r="A182" s="515"/>
      <c r="B182" s="515"/>
      <c r="C182" s="515"/>
      <c r="D182" s="515"/>
      <c r="E182" s="515"/>
      <c r="F182" s="515"/>
      <c r="G182" s="516"/>
      <c r="H182" s="516"/>
      <c r="I182" s="516"/>
      <c r="J182" s="516"/>
      <c r="K182" s="516"/>
      <c r="L182" s="516"/>
    </row>
    <row r="183" spans="1:12">
      <c r="A183" s="515"/>
      <c r="B183" s="515"/>
      <c r="C183" s="515"/>
      <c r="D183" s="515"/>
      <c r="E183" s="515"/>
      <c r="F183" s="515"/>
      <c r="G183" s="516"/>
      <c r="H183" s="516"/>
      <c r="I183" s="516"/>
      <c r="J183" s="516"/>
      <c r="K183" s="516"/>
      <c r="L183" s="516"/>
    </row>
    <row r="184" spans="1:12">
      <c r="A184" s="515"/>
      <c r="B184" s="515"/>
      <c r="C184" s="515"/>
      <c r="D184" s="515"/>
      <c r="E184" s="515"/>
      <c r="F184" s="515"/>
      <c r="G184" s="516"/>
      <c r="H184" s="516"/>
      <c r="I184" s="516"/>
      <c r="J184" s="516"/>
      <c r="K184" s="516"/>
      <c r="L184" s="516"/>
    </row>
    <row r="185" spans="1:12">
      <c r="A185" s="515"/>
      <c r="B185" s="515"/>
      <c r="C185" s="515"/>
      <c r="D185" s="515"/>
      <c r="E185" s="515"/>
      <c r="F185" s="515"/>
      <c r="G185" s="516"/>
      <c r="H185" s="516"/>
      <c r="I185" s="516"/>
      <c r="J185" s="516"/>
      <c r="K185" s="516"/>
      <c r="L185" s="516"/>
    </row>
    <row r="186" spans="1:12">
      <c r="A186" s="515"/>
      <c r="B186" s="515"/>
      <c r="C186" s="515"/>
      <c r="D186" s="515"/>
      <c r="E186" s="515"/>
      <c r="F186" s="515"/>
      <c r="G186" s="516"/>
      <c r="H186" s="516"/>
      <c r="I186" s="516"/>
      <c r="J186" s="516"/>
      <c r="K186" s="516"/>
      <c r="L186" s="516"/>
    </row>
    <row r="187" spans="1:12">
      <c r="A187" s="515"/>
      <c r="B187" s="515"/>
      <c r="C187" s="515"/>
      <c r="D187" s="515"/>
      <c r="E187" s="515"/>
      <c r="F187" s="515"/>
      <c r="G187" s="516"/>
      <c r="H187" s="516"/>
      <c r="I187" s="516"/>
      <c r="J187" s="516"/>
      <c r="K187" s="516"/>
      <c r="L187" s="516"/>
    </row>
    <row r="188" spans="1:12">
      <c r="A188" s="515"/>
      <c r="B188" s="515"/>
      <c r="C188" s="515"/>
      <c r="D188" s="515"/>
      <c r="E188" s="515"/>
      <c r="F188" s="515"/>
      <c r="G188" s="516"/>
      <c r="H188" s="516"/>
      <c r="I188" s="516"/>
      <c r="J188" s="516"/>
      <c r="K188" s="516"/>
      <c r="L188" s="516"/>
    </row>
    <row r="189" spans="1:12">
      <c r="A189" s="515"/>
      <c r="B189" s="515"/>
      <c r="C189" s="515"/>
      <c r="D189" s="515"/>
      <c r="E189" s="515"/>
      <c r="F189" s="515"/>
      <c r="G189" s="516"/>
      <c r="H189" s="516"/>
      <c r="I189" s="516"/>
      <c r="J189" s="516"/>
      <c r="K189" s="516"/>
      <c r="L189" s="516"/>
    </row>
    <row r="190" spans="1:12">
      <c r="A190" s="515"/>
      <c r="B190" s="515"/>
      <c r="C190" s="515"/>
      <c r="D190" s="515"/>
      <c r="E190" s="515"/>
      <c r="F190" s="515"/>
      <c r="G190" s="516"/>
      <c r="H190" s="516"/>
      <c r="I190" s="516"/>
      <c r="J190" s="516"/>
      <c r="K190" s="516"/>
      <c r="L190" s="516"/>
    </row>
    <row r="191" spans="1:12">
      <c r="A191" s="515"/>
      <c r="B191" s="515"/>
      <c r="C191" s="515"/>
      <c r="D191" s="515"/>
      <c r="E191" s="515"/>
      <c r="F191" s="515"/>
      <c r="G191" s="516"/>
      <c r="H191" s="516"/>
      <c r="I191" s="516"/>
      <c r="J191" s="516"/>
      <c r="K191" s="516"/>
      <c r="L191" s="516"/>
    </row>
    <row r="192" spans="1:12">
      <c r="A192" s="515"/>
      <c r="B192" s="515"/>
      <c r="C192" s="515"/>
      <c r="D192" s="515"/>
      <c r="E192" s="515"/>
      <c r="F192" s="515"/>
      <c r="G192" s="516"/>
      <c r="H192" s="516"/>
      <c r="I192" s="516"/>
      <c r="J192" s="516"/>
      <c r="K192" s="516"/>
      <c r="L192" s="516"/>
    </row>
    <row r="193" spans="1:12">
      <c r="A193" s="515"/>
      <c r="B193" s="515"/>
      <c r="C193" s="515"/>
      <c r="D193" s="515"/>
      <c r="E193" s="515"/>
      <c r="F193" s="515"/>
      <c r="G193" s="516"/>
      <c r="H193" s="516"/>
      <c r="I193" s="516"/>
      <c r="J193" s="516"/>
      <c r="K193" s="516"/>
      <c r="L193" s="516"/>
    </row>
    <row r="194" spans="1:12">
      <c r="A194" s="515"/>
      <c r="B194" s="515"/>
      <c r="C194" s="515"/>
      <c r="D194" s="515"/>
      <c r="E194" s="515"/>
      <c r="F194" s="515"/>
      <c r="G194" s="516"/>
      <c r="H194" s="516"/>
      <c r="I194" s="516"/>
      <c r="J194" s="516"/>
      <c r="K194" s="516"/>
      <c r="L194" s="516"/>
    </row>
    <row r="195" spans="1:12">
      <c r="A195" s="515"/>
      <c r="B195" s="515"/>
      <c r="C195" s="515"/>
      <c r="D195" s="515"/>
      <c r="E195" s="515"/>
      <c r="F195" s="515"/>
      <c r="G195" s="516"/>
      <c r="H195" s="516"/>
      <c r="I195" s="516"/>
      <c r="J195" s="516"/>
      <c r="K195" s="516"/>
      <c r="L195" s="516"/>
    </row>
    <row r="196" spans="1:12">
      <c r="A196" s="515"/>
      <c r="B196" s="515"/>
      <c r="C196" s="515"/>
      <c r="D196" s="515"/>
      <c r="E196" s="515"/>
      <c r="F196" s="515"/>
      <c r="G196" s="516"/>
      <c r="H196" s="516"/>
      <c r="I196" s="516"/>
      <c r="J196" s="516"/>
      <c r="K196" s="516"/>
      <c r="L196" s="516"/>
    </row>
    <row r="197" spans="1:12">
      <c r="A197" s="515"/>
      <c r="B197" s="515"/>
      <c r="C197" s="515"/>
      <c r="D197" s="515"/>
      <c r="E197" s="515"/>
      <c r="F197" s="515"/>
      <c r="G197" s="516"/>
      <c r="H197" s="516"/>
      <c r="I197" s="516"/>
      <c r="J197" s="516"/>
      <c r="K197" s="516"/>
      <c r="L197" s="516"/>
    </row>
    <row r="198" spans="1:12">
      <c r="A198" s="515"/>
      <c r="B198" s="515"/>
      <c r="C198" s="515"/>
      <c r="D198" s="515"/>
      <c r="E198" s="515"/>
      <c r="F198" s="515"/>
      <c r="G198" s="516"/>
      <c r="H198" s="516"/>
      <c r="I198" s="516"/>
      <c r="J198" s="516"/>
      <c r="K198" s="516"/>
      <c r="L198" s="516"/>
    </row>
    <row r="199" spans="1:12">
      <c r="A199" s="515"/>
      <c r="B199" s="515"/>
      <c r="C199" s="515"/>
      <c r="D199" s="515"/>
      <c r="E199" s="515"/>
      <c r="F199" s="515"/>
      <c r="G199" s="516"/>
      <c r="H199" s="516"/>
      <c r="I199" s="516"/>
      <c r="J199" s="516"/>
      <c r="K199" s="516"/>
      <c r="L199" s="516"/>
    </row>
    <row r="200" spans="1:12">
      <c r="A200" s="515"/>
      <c r="B200" s="515"/>
      <c r="C200" s="515"/>
      <c r="D200" s="515"/>
      <c r="E200" s="515"/>
      <c r="F200" s="515"/>
      <c r="G200" s="516"/>
      <c r="H200" s="516"/>
      <c r="I200" s="516"/>
      <c r="J200" s="516"/>
      <c r="K200" s="516"/>
      <c r="L200" s="516"/>
    </row>
    <row r="201" spans="1:12">
      <c r="A201" s="515"/>
      <c r="B201" s="515"/>
      <c r="C201" s="515"/>
      <c r="D201" s="515"/>
      <c r="E201" s="515"/>
      <c r="F201" s="515"/>
      <c r="G201" s="516"/>
      <c r="H201" s="516"/>
      <c r="I201" s="516"/>
      <c r="J201" s="516"/>
      <c r="K201" s="516"/>
      <c r="L201" s="516"/>
    </row>
    <row r="202" spans="1:12">
      <c r="A202" s="515"/>
      <c r="B202" s="515"/>
      <c r="C202" s="515"/>
      <c r="D202" s="515"/>
      <c r="E202" s="515"/>
      <c r="F202" s="515"/>
      <c r="G202" s="516"/>
      <c r="H202" s="516"/>
      <c r="I202" s="516"/>
      <c r="J202" s="516"/>
      <c r="K202" s="516"/>
      <c r="L202" s="516"/>
    </row>
    <row r="203" spans="1:12">
      <c r="A203" s="515"/>
      <c r="B203" s="515"/>
      <c r="C203" s="515"/>
      <c r="D203" s="515"/>
      <c r="E203" s="515"/>
      <c r="F203" s="515"/>
      <c r="G203" s="516"/>
      <c r="H203" s="516"/>
      <c r="I203" s="516"/>
      <c r="J203" s="516"/>
      <c r="K203" s="516"/>
      <c r="L203" s="516"/>
    </row>
    <row r="204" spans="1:12">
      <c r="A204" s="515"/>
      <c r="B204" s="515"/>
      <c r="C204" s="515"/>
      <c r="D204" s="515"/>
      <c r="E204" s="515"/>
      <c r="F204" s="515"/>
      <c r="G204" s="516"/>
      <c r="H204" s="516"/>
      <c r="I204" s="516"/>
      <c r="J204" s="516"/>
      <c r="K204" s="516"/>
      <c r="L204" s="516"/>
    </row>
    <row r="205" spans="1:12">
      <c r="A205" s="515"/>
      <c r="B205" s="515"/>
      <c r="C205" s="515"/>
      <c r="D205" s="515"/>
      <c r="E205" s="515"/>
      <c r="F205" s="515"/>
      <c r="G205" s="516"/>
      <c r="H205" s="516"/>
      <c r="I205" s="516"/>
      <c r="J205" s="516"/>
      <c r="K205" s="516"/>
      <c r="L205" s="516"/>
    </row>
    <row r="206" spans="1:12">
      <c r="A206" s="515"/>
      <c r="B206" s="515"/>
      <c r="C206" s="515"/>
      <c r="D206" s="515"/>
      <c r="E206" s="515"/>
      <c r="F206" s="515"/>
      <c r="G206" s="516"/>
      <c r="H206" s="516"/>
      <c r="I206" s="516"/>
      <c r="J206" s="516"/>
      <c r="K206" s="516"/>
      <c r="L206" s="516"/>
    </row>
    <row r="207" spans="1:12">
      <c r="A207" s="515"/>
      <c r="B207" s="515"/>
      <c r="C207" s="515"/>
      <c r="D207" s="515"/>
      <c r="E207" s="515"/>
      <c r="F207" s="515"/>
      <c r="G207" s="516"/>
      <c r="H207" s="516"/>
      <c r="I207" s="516"/>
      <c r="J207" s="516"/>
      <c r="K207" s="516"/>
      <c r="L207" s="516"/>
    </row>
    <row r="208" spans="1:12">
      <c r="A208" s="515"/>
      <c r="B208" s="515"/>
      <c r="C208" s="515"/>
      <c r="D208" s="515"/>
      <c r="E208" s="515"/>
      <c r="F208" s="515"/>
      <c r="G208" s="516"/>
      <c r="H208" s="516"/>
      <c r="I208" s="516"/>
      <c r="J208" s="516"/>
      <c r="K208" s="516"/>
      <c r="L208" s="516"/>
    </row>
    <row r="209" spans="1:12">
      <c r="A209" s="515"/>
      <c r="B209" s="515"/>
      <c r="C209" s="515"/>
      <c r="D209" s="515"/>
      <c r="E209" s="515"/>
      <c r="F209" s="515"/>
      <c r="G209" s="516"/>
      <c r="H209" s="516"/>
      <c r="I209" s="516"/>
      <c r="J209" s="516"/>
      <c r="K209" s="516"/>
      <c r="L209" s="516"/>
    </row>
    <row r="210" spans="1:12">
      <c r="A210" s="515"/>
      <c r="B210" s="515"/>
      <c r="C210" s="515"/>
      <c r="D210" s="515"/>
      <c r="E210" s="515"/>
      <c r="F210" s="515"/>
      <c r="G210" s="516"/>
      <c r="H210" s="516"/>
      <c r="I210" s="516"/>
      <c r="J210" s="516"/>
      <c r="K210" s="516"/>
      <c r="L210" s="516"/>
    </row>
    <row r="211" spans="1:12">
      <c r="A211" s="515"/>
      <c r="B211" s="515"/>
      <c r="C211" s="515"/>
      <c r="D211" s="515"/>
      <c r="E211" s="515"/>
      <c r="F211" s="515"/>
      <c r="G211" s="516"/>
      <c r="H211" s="516"/>
      <c r="I211" s="516"/>
      <c r="J211" s="516"/>
      <c r="K211" s="516"/>
      <c r="L211" s="516"/>
    </row>
    <row r="212" spans="1:12">
      <c r="A212" s="515"/>
      <c r="B212" s="515"/>
      <c r="C212" s="515"/>
      <c r="D212" s="515"/>
      <c r="E212" s="515"/>
      <c r="F212" s="515"/>
      <c r="G212" s="516"/>
      <c r="H212" s="516"/>
      <c r="I212" s="516"/>
      <c r="J212" s="516"/>
      <c r="K212" s="516"/>
      <c r="L212" s="516"/>
    </row>
    <row r="213" spans="1:12">
      <c r="A213" s="515"/>
      <c r="B213" s="515"/>
      <c r="C213" s="515"/>
      <c r="D213" s="515"/>
      <c r="E213" s="515"/>
      <c r="F213" s="515"/>
      <c r="G213" s="516"/>
      <c r="H213" s="516"/>
      <c r="I213" s="516"/>
      <c r="J213" s="516"/>
      <c r="K213" s="516"/>
      <c r="L213" s="516"/>
    </row>
    <row r="214" spans="1:12">
      <c r="A214" s="515"/>
      <c r="B214" s="515"/>
      <c r="C214" s="515"/>
      <c r="D214" s="515"/>
      <c r="E214" s="515"/>
      <c r="F214" s="515"/>
      <c r="G214" s="516"/>
      <c r="H214" s="516"/>
      <c r="I214" s="516"/>
      <c r="J214" s="516"/>
      <c r="K214" s="516"/>
      <c r="L214" s="516"/>
    </row>
    <row r="215" spans="1:12">
      <c r="A215" s="515"/>
      <c r="B215" s="515"/>
      <c r="C215" s="515"/>
      <c r="D215" s="515"/>
      <c r="E215" s="515"/>
      <c r="F215" s="515"/>
      <c r="G215" s="516"/>
      <c r="H215" s="516"/>
      <c r="I215" s="516"/>
      <c r="J215" s="516"/>
      <c r="K215" s="516"/>
      <c r="L215" s="516"/>
    </row>
    <row r="216" spans="1:12">
      <c r="A216" s="515"/>
      <c r="B216" s="515"/>
      <c r="C216" s="515"/>
      <c r="D216" s="515"/>
      <c r="E216" s="515"/>
      <c r="F216" s="515"/>
      <c r="G216" s="516"/>
      <c r="H216" s="516"/>
      <c r="I216" s="516"/>
      <c r="J216" s="516"/>
      <c r="K216" s="516"/>
      <c r="L216" s="516"/>
    </row>
    <row r="217" spans="1:12">
      <c r="A217" s="515"/>
      <c r="B217" s="515"/>
      <c r="C217" s="515"/>
      <c r="D217" s="515"/>
      <c r="E217" s="515"/>
      <c r="F217" s="515"/>
      <c r="G217" s="516"/>
      <c r="H217" s="516"/>
      <c r="I217" s="516"/>
      <c r="J217" s="516"/>
      <c r="K217" s="516"/>
      <c r="L217" s="516"/>
    </row>
    <row r="218" spans="1:12">
      <c r="A218" s="515"/>
      <c r="B218" s="515"/>
      <c r="C218" s="515"/>
      <c r="D218" s="515"/>
      <c r="E218" s="515"/>
      <c r="F218" s="515"/>
      <c r="G218" s="516"/>
      <c r="H218" s="516"/>
      <c r="I218" s="516"/>
      <c r="J218" s="516"/>
      <c r="K218" s="516"/>
      <c r="L218" s="516"/>
    </row>
    <row r="219" spans="1:12">
      <c r="A219" s="515"/>
      <c r="B219" s="515"/>
      <c r="C219" s="515"/>
      <c r="D219" s="515"/>
      <c r="E219" s="515"/>
      <c r="F219" s="515"/>
      <c r="G219" s="516"/>
      <c r="H219" s="516"/>
      <c r="I219" s="516"/>
      <c r="J219" s="516"/>
      <c r="K219" s="516"/>
      <c r="L219" s="516"/>
    </row>
    <row r="220" spans="1:12">
      <c r="A220" s="515"/>
      <c r="B220" s="515"/>
      <c r="C220" s="515"/>
      <c r="D220" s="515"/>
      <c r="E220" s="515"/>
      <c r="F220" s="515"/>
      <c r="G220" s="516"/>
      <c r="H220" s="516"/>
      <c r="I220" s="516"/>
      <c r="J220" s="516"/>
      <c r="K220" s="516"/>
      <c r="L220" s="516"/>
    </row>
    <row r="221" spans="1:12">
      <c r="A221" s="515"/>
      <c r="B221" s="515"/>
      <c r="C221" s="515"/>
      <c r="D221" s="515"/>
      <c r="E221" s="515"/>
      <c r="F221" s="515"/>
      <c r="G221" s="516"/>
      <c r="H221" s="516"/>
      <c r="I221" s="516"/>
      <c r="J221" s="516"/>
      <c r="K221" s="516"/>
      <c r="L221" s="516"/>
    </row>
    <row r="222" spans="1:12">
      <c r="A222" s="515"/>
      <c r="B222" s="515"/>
      <c r="C222" s="515"/>
      <c r="D222" s="515"/>
      <c r="E222" s="515"/>
      <c r="F222" s="515"/>
      <c r="G222" s="516"/>
      <c r="H222" s="516"/>
      <c r="I222" s="516"/>
      <c r="J222" s="516"/>
      <c r="K222" s="516"/>
      <c r="L222" s="516"/>
    </row>
    <row r="223" spans="1:12">
      <c r="A223" s="515"/>
      <c r="B223" s="515"/>
      <c r="C223" s="515"/>
      <c r="D223" s="515"/>
      <c r="E223" s="515"/>
      <c r="F223" s="515"/>
      <c r="G223" s="516"/>
      <c r="H223" s="516"/>
      <c r="I223" s="516"/>
      <c r="J223" s="516"/>
      <c r="K223" s="516"/>
      <c r="L223" s="516"/>
    </row>
    <row r="224" spans="1:12">
      <c r="A224" s="515"/>
      <c r="B224" s="515"/>
      <c r="C224" s="515"/>
      <c r="D224" s="515"/>
      <c r="E224" s="515"/>
      <c r="F224" s="515"/>
      <c r="G224" s="516"/>
      <c r="H224" s="516"/>
      <c r="I224" s="516"/>
      <c r="J224" s="516"/>
      <c r="K224" s="516"/>
      <c r="L224" s="516"/>
    </row>
    <row r="225" spans="1:12">
      <c r="A225" s="515"/>
      <c r="B225" s="515"/>
      <c r="C225" s="515"/>
      <c r="D225" s="515"/>
      <c r="E225" s="515"/>
      <c r="F225" s="515"/>
      <c r="G225" s="516"/>
      <c r="H225" s="516"/>
      <c r="I225" s="516"/>
      <c r="J225" s="516"/>
      <c r="K225" s="516"/>
      <c r="L225" s="516"/>
    </row>
    <row r="226" spans="1:12">
      <c r="A226" s="515"/>
      <c r="B226" s="515"/>
      <c r="C226" s="515"/>
      <c r="D226" s="515"/>
      <c r="E226" s="515"/>
      <c r="F226" s="515"/>
      <c r="G226" s="516"/>
      <c r="H226" s="516"/>
      <c r="I226" s="516"/>
      <c r="J226" s="516"/>
      <c r="K226" s="516"/>
      <c r="L226" s="516"/>
    </row>
    <row r="227" spans="1:12">
      <c r="A227" s="515"/>
      <c r="B227" s="515"/>
      <c r="C227" s="515"/>
      <c r="D227" s="515"/>
      <c r="E227" s="515"/>
      <c r="F227" s="515"/>
      <c r="G227" s="516"/>
      <c r="H227" s="516"/>
      <c r="I227" s="516"/>
      <c r="J227" s="516"/>
      <c r="K227" s="516"/>
      <c r="L227" s="516"/>
    </row>
    <row r="228" spans="1:12">
      <c r="A228" s="515"/>
      <c r="B228" s="515"/>
      <c r="C228" s="515"/>
      <c r="D228" s="515"/>
      <c r="E228" s="515"/>
      <c r="F228" s="515"/>
      <c r="G228" s="516"/>
      <c r="H228" s="516"/>
      <c r="I228" s="516"/>
      <c r="J228" s="516"/>
      <c r="K228" s="516"/>
      <c r="L228" s="516"/>
    </row>
    <row r="229" spans="1:12">
      <c r="A229" s="515"/>
      <c r="B229" s="515"/>
      <c r="C229" s="515"/>
      <c r="D229" s="515"/>
      <c r="E229" s="515"/>
      <c r="F229" s="515"/>
      <c r="G229" s="516"/>
      <c r="H229" s="516"/>
      <c r="I229" s="516"/>
      <c r="J229" s="516"/>
      <c r="K229" s="516"/>
      <c r="L229" s="516"/>
    </row>
    <row r="230" spans="1:12">
      <c r="A230" s="515"/>
      <c r="B230" s="515"/>
      <c r="C230" s="515"/>
      <c r="D230" s="515"/>
      <c r="E230" s="515"/>
      <c r="F230" s="515"/>
      <c r="G230" s="516"/>
      <c r="H230" s="516"/>
      <c r="I230" s="516"/>
      <c r="J230" s="516"/>
      <c r="K230" s="516"/>
      <c r="L230" s="516"/>
    </row>
    <row r="231" spans="1:12">
      <c r="A231" s="515"/>
      <c r="B231" s="515"/>
      <c r="C231" s="515"/>
      <c r="D231" s="515"/>
      <c r="E231" s="515"/>
      <c r="F231" s="515"/>
      <c r="G231" s="516"/>
      <c r="H231" s="516"/>
      <c r="I231" s="516"/>
      <c r="J231" s="516"/>
      <c r="K231" s="516"/>
      <c r="L231" s="516"/>
    </row>
    <row r="232" spans="1:12">
      <c r="A232" s="515"/>
      <c r="B232" s="515"/>
      <c r="C232" s="515"/>
      <c r="D232" s="515"/>
      <c r="E232" s="515"/>
      <c r="F232" s="515"/>
      <c r="G232" s="516"/>
      <c r="H232" s="516"/>
      <c r="I232" s="516"/>
      <c r="J232" s="516"/>
      <c r="K232" s="516"/>
      <c r="L232" s="516"/>
    </row>
    <row r="233" spans="1:12">
      <c r="A233" s="515"/>
      <c r="B233" s="515"/>
      <c r="C233" s="515"/>
      <c r="D233" s="515"/>
      <c r="E233" s="515"/>
      <c r="F233" s="515"/>
      <c r="G233" s="516"/>
      <c r="H233" s="516"/>
      <c r="I233" s="516"/>
      <c r="J233" s="516"/>
      <c r="K233" s="516"/>
      <c r="L233" s="516"/>
    </row>
    <row r="234" spans="1:12">
      <c r="A234" s="515"/>
      <c r="B234" s="515"/>
      <c r="C234" s="515"/>
      <c r="D234" s="515"/>
      <c r="E234" s="515"/>
      <c r="F234" s="515"/>
      <c r="G234" s="516"/>
      <c r="H234" s="516"/>
      <c r="I234" s="516"/>
      <c r="J234" s="516"/>
      <c r="K234" s="516"/>
      <c r="L234" s="516"/>
    </row>
    <row r="235" spans="1:12">
      <c r="A235" s="515"/>
      <c r="B235" s="515"/>
      <c r="C235" s="515"/>
      <c r="D235" s="515"/>
      <c r="E235" s="515"/>
      <c r="F235" s="515"/>
      <c r="G235" s="516"/>
      <c r="H235" s="516"/>
      <c r="I235" s="516"/>
      <c r="J235" s="516"/>
      <c r="K235" s="516"/>
      <c r="L235" s="516"/>
    </row>
    <row r="236" spans="1:12">
      <c r="A236" s="515"/>
      <c r="B236" s="515"/>
      <c r="C236" s="515"/>
      <c r="D236" s="515"/>
      <c r="E236" s="515"/>
      <c r="F236" s="515"/>
      <c r="G236" s="516"/>
      <c r="H236" s="516"/>
      <c r="I236" s="516"/>
      <c r="J236" s="516"/>
      <c r="K236" s="516"/>
      <c r="L236" s="516"/>
    </row>
    <row r="237" spans="1:12">
      <c r="A237" s="515"/>
      <c r="B237" s="515"/>
      <c r="C237" s="515"/>
      <c r="D237" s="515"/>
      <c r="E237" s="515"/>
      <c r="F237" s="515"/>
      <c r="G237" s="516"/>
      <c r="H237" s="516"/>
      <c r="I237" s="516"/>
      <c r="J237" s="516"/>
      <c r="K237" s="516"/>
      <c r="L237" s="516"/>
    </row>
    <row r="238" spans="1:12">
      <c r="A238" s="515"/>
      <c r="B238" s="515"/>
      <c r="C238" s="515"/>
      <c r="D238" s="515"/>
      <c r="E238" s="515"/>
      <c r="F238" s="515"/>
      <c r="G238" s="516"/>
      <c r="H238" s="516"/>
      <c r="I238" s="516"/>
      <c r="J238" s="516"/>
      <c r="K238" s="516"/>
      <c r="L238" s="516"/>
    </row>
    <row r="239" spans="1:12">
      <c r="A239" s="515"/>
      <c r="B239" s="515"/>
      <c r="C239" s="515"/>
      <c r="D239" s="515"/>
      <c r="E239" s="515"/>
      <c r="F239" s="515"/>
      <c r="G239" s="516"/>
      <c r="H239" s="516"/>
      <c r="I239" s="516"/>
      <c r="J239" s="516"/>
      <c r="K239" s="516"/>
      <c r="L239" s="516"/>
    </row>
    <row r="240" spans="1:12">
      <c r="A240" s="515"/>
      <c r="B240" s="515"/>
      <c r="C240" s="515"/>
      <c r="D240" s="515"/>
      <c r="E240" s="515"/>
      <c r="F240" s="515"/>
      <c r="G240" s="516"/>
      <c r="H240" s="516"/>
      <c r="I240" s="516"/>
      <c r="J240" s="516"/>
      <c r="K240" s="516"/>
      <c r="L240" s="516"/>
    </row>
    <row r="241" spans="1:12">
      <c r="A241" s="515"/>
      <c r="B241" s="515"/>
      <c r="C241" s="515"/>
      <c r="D241" s="515"/>
      <c r="E241" s="515"/>
      <c r="F241" s="515"/>
      <c r="G241" s="516"/>
      <c r="H241" s="516"/>
      <c r="I241" s="516"/>
      <c r="J241" s="516"/>
      <c r="K241" s="516"/>
      <c r="L241" s="516"/>
    </row>
    <row r="242" spans="1:12">
      <c r="A242" s="515"/>
      <c r="B242" s="515"/>
      <c r="C242" s="515"/>
      <c r="D242" s="515"/>
      <c r="E242" s="515"/>
      <c r="F242" s="515"/>
      <c r="G242" s="516"/>
      <c r="H242" s="516"/>
      <c r="I242" s="516"/>
      <c r="J242" s="516"/>
      <c r="K242" s="516"/>
      <c r="L242" s="516"/>
    </row>
    <row r="243" spans="1:12">
      <c r="A243" s="515"/>
      <c r="B243" s="515"/>
      <c r="C243" s="515"/>
      <c r="D243" s="515"/>
      <c r="E243" s="515"/>
      <c r="F243" s="515"/>
      <c r="G243" s="516"/>
      <c r="H243" s="516"/>
      <c r="I243" s="516"/>
      <c r="J243" s="516"/>
      <c r="K243" s="516"/>
      <c r="L243" s="516"/>
    </row>
    <row r="244" spans="1:12">
      <c r="A244" s="515"/>
      <c r="B244" s="515"/>
      <c r="C244" s="515"/>
      <c r="D244" s="515"/>
      <c r="E244" s="515"/>
      <c r="F244" s="515"/>
      <c r="G244" s="516"/>
      <c r="H244" s="516"/>
      <c r="I244" s="516"/>
      <c r="J244" s="516"/>
      <c r="K244" s="516"/>
      <c r="L244" s="516"/>
    </row>
    <row r="245" spans="1:12">
      <c r="A245" s="515"/>
      <c r="B245" s="515"/>
      <c r="C245" s="515"/>
      <c r="D245" s="515"/>
      <c r="E245" s="515"/>
      <c r="F245" s="515"/>
      <c r="G245" s="516"/>
      <c r="H245" s="516"/>
      <c r="I245" s="516"/>
      <c r="J245" s="516"/>
      <c r="K245" s="516"/>
      <c r="L245" s="516"/>
    </row>
    <row r="246" spans="1:12">
      <c r="A246" s="515"/>
      <c r="B246" s="515"/>
      <c r="C246" s="515"/>
      <c r="D246" s="515"/>
      <c r="E246" s="515"/>
      <c r="F246" s="515"/>
      <c r="G246" s="516"/>
      <c r="H246" s="516"/>
      <c r="I246" s="516"/>
      <c r="J246" s="516"/>
      <c r="K246" s="516"/>
      <c r="L246" s="516"/>
    </row>
    <row r="247" spans="1:12">
      <c r="A247" s="515"/>
      <c r="B247" s="515"/>
      <c r="C247" s="515"/>
      <c r="D247" s="515"/>
      <c r="E247" s="515"/>
      <c r="F247" s="515"/>
      <c r="G247" s="516"/>
      <c r="H247" s="516"/>
      <c r="I247" s="516"/>
      <c r="J247" s="516"/>
      <c r="K247" s="516"/>
      <c r="L247" s="516"/>
    </row>
    <row r="248" spans="1:12">
      <c r="A248" s="515"/>
      <c r="B248" s="515"/>
      <c r="C248" s="515"/>
      <c r="D248" s="515"/>
      <c r="E248" s="515"/>
      <c r="F248" s="515"/>
      <c r="G248" s="516"/>
      <c r="H248" s="516"/>
      <c r="I248" s="516"/>
      <c r="J248" s="516"/>
      <c r="K248" s="516"/>
      <c r="L248" s="516"/>
    </row>
    <row r="249" spans="1:12">
      <c r="A249" s="515"/>
      <c r="B249" s="515"/>
      <c r="C249" s="515"/>
      <c r="D249" s="515"/>
      <c r="E249" s="515"/>
      <c r="F249" s="515"/>
      <c r="G249" s="516"/>
      <c r="H249" s="516"/>
      <c r="I249" s="516"/>
      <c r="J249" s="516"/>
      <c r="K249" s="516"/>
      <c r="L249" s="516"/>
    </row>
    <row r="250" spans="1:12">
      <c r="A250" s="515"/>
      <c r="B250" s="515"/>
      <c r="C250" s="515"/>
      <c r="D250" s="515"/>
      <c r="E250" s="515"/>
      <c r="F250" s="515"/>
      <c r="G250" s="516"/>
      <c r="H250" s="516"/>
      <c r="I250" s="516"/>
      <c r="J250" s="516"/>
      <c r="K250" s="516"/>
      <c r="L250" s="516"/>
    </row>
    <row r="251" spans="1:12">
      <c r="A251" s="515"/>
      <c r="B251" s="515"/>
      <c r="C251" s="515"/>
      <c r="D251" s="515"/>
      <c r="E251" s="515"/>
      <c r="F251" s="515"/>
      <c r="G251" s="516"/>
      <c r="H251" s="516"/>
      <c r="I251" s="516"/>
      <c r="J251" s="516"/>
      <c r="K251" s="516"/>
      <c r="L251" s="516"/>
    </row>
    <row r="252" spans="1:12">
      <c r="A252" s="515"/>
      <c r="B252" s="515"/>
      <c r="C252" s="515"/>
      <c r="D252" s="515"/>
      <c r="E252" s="515"/>
      <c r="F252" s="515"/>
      <c r="G252" s="516"/>
      <c r="H252" s="516"/>
      <c r="I252" s="516"/>
      <c r="J252" s="516"/>
      <c r="K252" s="516"/>
      <c r="L252" s="516"/>
    </row>
    <row r="253" spans="1:12">
      <c r="A253" s="515"/>
      <c r="B253" s="515"/>
      <c r="C253" s="515"/>
      <c r="D253" s="515"/>
      <c r="E253" s="515"/>
      <c r="F253" s="515"/>
      <c r="G253" s="516"/>
      <c r="H253" s="516"/>
      <c r="I253" s="516"/>
      <c r="J253" s="516"/>
      <c r="K253" s="516"/>
      <c r="L253" s="516"/>
    </row>
    <row r="254" spans="1:12">
      <c r="A254" s="515"/>
      <c r="B254" s="515"/>
      <c r="C254" s="515"/>
      <c r="D254" s="515"/>
      <c r="E254" s="515"/>
      <c r="F254" s="515"/>
      <c r="G254" s="516"/>
      <c r="H254" s="516"/>
      <c r="I254" s="516"/>
      <c r="J254" s="516"/>
      <c r="K254" s="516"/>
      <c r="L254" s="516"/>
    </row>
    <row r="255" spans="1:12">
      <c r="A255" s="515"/>
      <c r="B255" s="515"/>
      <c r="C255" s="515"/>
      <c r="D255" s="515"/>
      <c r="E255" s="515"/>
      <c r="F255" s="515"/>
      <c r="G255" s="516"/>
      <c r="H255" s="516"/>
      <c r="I255" s="516"/>
      <c r="J255" s="516"/>
      <c r="K255" s="516"/>
      <c r="L255" s="516"/>
    </row>
    <row r="256" spans="1:12">
      <c r="A256" s="515"/>
      <c r="B256" s="515"/>
      <c r="C256" s="515"/>
      <c r="D256" s="515"/>
      <c r="E256" s="515"/>
      <c r="F256" s="515"/>
      <c r="G256" s="516"/>
      <c r="H256" s="516"/>
      <c r="I256" s="516"/>
      <c r="J256" s="516"/>
      <c r="K256" s="516"/>
      <c r="L256" s="516"/>
    </row>
    <row r="257" spans="1:12">
      <c r="A257" s="515"/>
      <c r="B257" s="515"/>
      <c r="C257" s="515"/>
      <c r="D257" s="515"/>
      <c r="E257" s="515"/>
      <c r="F257" s="515"/>
      <c r="G257" s="516"/>
      <c r="H257" s="516"/>
      <c r="I257" s="516"/>
      <c r="J257" s="516"/>
      <c r="K257" s="516"/>
      <c r="L257" s="516"/>
    </row>
    <row r="258" spans="1:12">
      <c r="A258" s="515"/>
      <c r="B258" s="515"/>
      <c r="C258" s="515"/>
      <c r="D258" s="515"/>
      <c r="E258" s="515"/>
      <c r="F258" s="515"/>
      <c r="G258" s="516"/>
      <c r="H258" s="516"/>
      <c r="I258" s="516"/>
      <c r="J258" s="516"/>
      <c r="K258" s="516"/>
      <c r="L258" s="516"/>
    </row>
    <row r="259" spans="1:12">
      <c r="A259" s="515"/>
      <c r="B259" s="515"/>
      <c r="C259" s="515"/>
      <c r="D259" s="515"/>
      <c r="E259" s="515"/>
      <c r="F259" s="515"/>
      <c r="G259" s="516"/>
      <c r="H259" s="516"/>
      <c r="I259" s="516"/>
      <c r="J259" s="516"/>
      <c r="K259" s="516"/>
      <c r="L259" s="516"/>
    </row>
    <row r="260" spans="1:12">
      <c r="A260" s="515"/>
      <c r="B260" s="515"/>
      <c r="C260" s="515"/>
      <c r="D260" s="515"/>
      <c r="E260" s="515"/>
      <c r="F260" s="515"/>
      <c r="G260" s="516"/>
      <c r="H260" s="516"/>
      <c r="I260" s="516"/>
      <c r="J260" s="516"/>
      <c r="K260" s="516"/>
      <c r="L260" s="516"/>
    </row>
    <row r="261" spans="1:12">
      <c r="A261" s="515"/>
      <c r="B261" s="515"/>
      <c r="C261" s="515"/>
      <c r="D261" s="515"/>
      <c r="E261" s="515"/>
      <c r="F261" s="515"/>
      <c r="G261" s="516"/>
      <c r="H261" s="516"/>
      <c r="I261" s="516"/>
      <c r="J261" s="516"/>
      <c r="K261" s="516"/>
      <c r="L261" s="516"/>
    </row>
    <row r="262" spans="1:12">
      <c r="A262" s="515"/>
      <c r="B262" s="515"/>
      <c r="C262" s="515"/>
      <c r="D262" s="515"/>
      <c r="E262" s="515"/>
      <c r="F262" s="515"/>
      <c r="G262" s="516"/>
      <c r="H262" s="516"/>
      <c r="I262" s="516"/>
      <c r="J262" s="516"/>
      <c r="K262" s="516"/>
      <c r="L262" s="516"/>
    </row>
    <row r="263" spans="1:12">
      <c r="A263" s="515"/>
      <c r="B263" s="515"/>
      <c r="C263" s="515"/>
      <c r="D263" s="515"/>
      <c r="E263" s="515"/>
      <c r="F263" s="515"/>
      <c r="G263" s="516"/>
      <c r="H263" s="516"/>
      <c r="I263" s="516"/>
      <c r="J263" s="516"/>
      <c r="K263" s="516"/>
      <c r="L263" s="516"/>
    </row>
    <row r="264" spans="1:12">
      <c r="A264" s="515"/>
      <c r="B264" s="515"/>
      <c r="C264" s="515"/>
      <c r="D264" s="515"/>
      <c r="E264" s="515"/>
      <c r="F264" s="515"/>
      <c r="G264" s="516"/>
      <c r="H264" s="516"/>
      <c r="I264" s="516"/>
      <c r="J264" s="516"/>
      <c r="K264" s="516"/>
      <c r="L264" s="516"/>
    </row>
    <row r="265" spans="1:12">
      <c r="A265" s="515"/>
      <c r="B265" s="515"/>
      <c r="C265" s="515"/>
      <c r="D265" s="515"/>
      <c r="E265" s="515"/>
      <c r="F265" s="515"/>
      <c r="G265" s="516"/>
      <c r="H265" s="516"/>
      <c r="I265" s="516"/>
      <c r="J265" s="516"/>
      <c r="K265" s="516"/>
      <c r="L265" s="516"/>
    </row>
    <row r="266" spans="1:12">
      <c r="A266" s="515"/>
      <c r="B266" s="515"/>
      <c r="C266" s="515"/>
      <c r="D266" s="515"/>
      <c r="E266" s="515"/>
      <c r="F266" s="515"/>
      <c r="G266" s="516"/>
      <c r="H266" s="516"/>
      <c r="I266" s="516"/>
      <c r="J266" s="516"/>
      <c r="K266" s="516"/>
      <c r="L266" s="516"/>
    </row>
    <row r="267" spans="1:12">
      <c r="A267" s="515"/>
      <c r="B267" s="515"/>
      <c r="C267" s="515"/>
      <c r="D267" s="515"/>
      <c r="E267" s="515"/>
      <c r="F267" s="515"/>
      <c r="G267" s="516"/>
      <c r="H267" s="516"/>
      <c r="I267" s="516"/>
      <c r="J267" s="516"/>
      <c r="K267" s="516"/>
      <c r="L267" s="516"/>
    </row>
    <row r="268" spans="1:12">
      <c r="A268" s="515"/>
      <c r="B268" s="515"/>
      <c r="C268" s="515"/>
      <c r="D268" s="515"/>
      <c r="E268" s="515"/>
      <c r="F268" s="515"/>
      <c r="G268" s="516"/>
      <c r="H268" s="516"/>
      <c r="I268" s="516"/>
      <c r="J268" s="516"/>
      <c r="K268" s="516"/>
      <c r="L268" s="516"/>
    </row>
    <row r="269" spans="1:12">
      <c r="A269" s="515"/>
      <c r="B269" s="515"/>
      <c r="C269" s="515"/>
      <c r="D269" s="515"/>
      <c r="E269" s="515"/>
      <c r="F269" s="515"/>
      <c r="G269" s="516"/>
      <c r="H269" s="516"/>
      <c r="I269" s="516"/>
      <c r="J269" s="516"/>
      <c r="K269" s="516"/>
      <c r="L269" s="516"/>
    </row>
    <row r="270" spans="1:12">
      <c r="A270" s="515"/>
      <c r="B270" s="515"/>
      <c r="C270" s="515"/>
      <c r="D270" s="515"/>
      <c r="E270" s="515"/>
      <c r="F270" s="515"/>
      <c r="G270" s="516"/>
      <c r="H270" s="516"/>
      <c r="I270" s="516"/>
      <c r="J270" s="516"/>
      <c r="K270" s="516"/>
      <c r="L270" s="516"/>
    </row>
    <row r="271" spans="1:12">
      <c r="A271" s="515"/>
      <c r="B271" s="515"/>
      <c r="C271" s="515"/>
      <c r="D271" s="515"/>
      <c r="E271" s="515"/>
      <c r="F271" s="515"/>
      <c r="G271" s="516"/>
      <c r="H271" s="516"/>
      <c r="I271" s="516"/>
      <c r="J271" s="516"/>
      <c r="K271" s="516"/>
      <c r="L271" s="516"/>
    </row>
    <row r="272" spans="1:12">
      <c r="A272" s="515"/>
      <c r="B272" s="515"/>
      <c r="C272" s="515"/>
      <c r="D272" s="515"/>
      <c r="E272" s="515"/>
      <c r="F272" s="515"/>
      <c r="G272" s="516"/>
      <c r="H272" s="516"/>
      <c r="I272" s="516"/>
      <c r="J272" s="516"/>
      <c r="K272" s="516"/>
      <c r="L272" s="516"/>
    </row>
    <row r="273" spans="1:12">
      <c r="A273" s="515"/>
      <c r="B273" s="515"/>
      <c r="C273" s="515"/>
      <c r="D273" s="515"/>
      <c r="E273" s="515"/>
      <c r="F273" s="515"/>
      <c r="G273" s="516"/>
      <c r="H273" s="516"/>
      <c r="I273" s="516"/>
      <c r="J273" s="516"/>
      <c r="K273" s="516"/>
      <c r="L273" s="516"/>
    </row>
    <row r="274" spans="1:12">
      <c r="A274" s="515"/>
      <c r="B274" s="515"/>
      <c r="C274" s="515"/>
      <c r="D274" s="515"/>
      <c r="E274" s="515"/>
      <c r="F274" s="515"/>
      <c r="G274" s="516"/>
      <c r="H274" s="516"/>
      <c r="I274" s="516"/>
      <c r="J274" s="516"/>
      <c r="K274" s="516"/>
      <c r="L274" s="516"/>
    </row>
    <row r="275" spans="1:12">
      <c r="A275" s="515"/>
      <c r="B275" s="515"/>
      <c r="C275" s="515"/>
      <c r="D275" s="515"/>
      <c r="E275" s="515"/>
      <c r="F275" s="515"/>
      <c r="G275" s="516"/>
      <c r="H275" s="516"/>
      <c r="I275" s="516"/>
      <c r="J275" s="516"/>
      <c r="K275" s="516"/>
      <c r="L275" s="516"/>
    </row>
    <row r="276" spans="1:12">
      <c r="A276" s="515"/>
      <c r="B276" s="515"/>
      <c r="C276" s="515"/>
      <c r="D276" s="515"/>
      <c r="E276" s="515"/>
      <c r="F276" s="515"/>
      <c r="G276" s="516"/>
      <c r="H276" s="516"/>
      <c r="I276" s="516"/>
      <c r="J276" s="516"/>
      <c r="K276" s="516"/>
      <c r="L276" s="516"/>
    </row>
    <row r="277" spans="1:12">
      <c r="A277" s="515"/>
      <c r="B277" s="515"/>
      <c r="C277" s="515"/>
      <c r="D277" s="515"/>
      <c r="E277" s="515"/>
      <c r="F277" s="515"/>
      <c r="G277" s="516"/>
      <c r="H277" s="516"/>
      <c r="I277" s="516"/>
      <c r="J277" s="516"/>
      <c r="K277" s="516"/>
      <c r="L277" s="516"/>
    </row>
    <row r="278" spans="1:12">
      <c r="A278" s="515"/>
      <c r="B278" s="515"/>
      <c r="C278" s="515"/>
      <c r="D278" s="515"/>
      <c r="E278" s="515"/>
      <c r="F278" s="515"/>
      <c r="G278" s="516"/>
      <c r="H278" s="516"/>
      <c r="I278" s="516"/>
      <c r="J278" s="516"/>
      <c r="K278" s="516"/>
      <c r="L278" s="516"/>
    </row>
    <row r="279" spans="1:12">
      <c r="A279" s="515"/>
      <c r="B279" s="515"/>
      <c r="C279" s="515"/>
      <c r="D279" s="515"/>
      <c r="E279" s="515"/>
      <c r="F279" s="515"/>
      <c r="G279" s="516"/>
      <c r="H279" s="516"/>
      <c r="I279" s="516"/>
      <c r="J279" s="516"/>
      <c r="K279" s="516"/>
      <c r="L279" s="516"/>
    </row>
    <row r="280" spans="1:12">
      <c r="A280" s="515"/>
      <c r="B280" s="515"/>
      <c r="C280" s="515"/>
      <c r="D280" s="515"/>
      <c r="E280" s="515"/>
      <c r="F280" s="515"/>
      <c r="G280" s="516"/>
      <c r="H280" s="516"/>
      <c r="I280" s="516"/>
      <c r="J280" s="516"/>
      <c r="K280" s="516"/>
      <c r="L280" s="516"/>
    </row>
    <row r="281" spans="1:12">
      <c r="A281" s="515"/>
      <c r="B281" s="515"/>
      <c r="C281" s="515"/>
      <c r="D281" s="515"/>
      <c r="E281" s="515"/>
      <c r="F281" s="515"/>
      <c r="G281" s="516"/>
      <c r="H281" s="516"/>
      <c r="I281" s="516"/>
      <c r="J281" s="516"/>
      <c r="K281" s="516"/>
      <c r="L281" s="516"/>
    </row>
    <row r="282" spans="1:12">
      <c r="A282" s="515"/>
      <c r="B282" s="515"/>
      <c r="C282" s="515"/>
      <c r="D282" s="515"/>
      <c r="E282" s="515"/>
      <c r="F282" s="515"/>
      <c r="G282" s="516"/>
      <c r="H282" s="516"/>
      <c r="I282" s="516"/>
      <c r="J282" s="516"/>
      <c r="K282" s="516"/>
      <c r="L282" s="516"/>
    </row>
    <row r="283" spans="1:12">
      <c r="A283" s="515"/>
      <c r="B283" s="515"/>
      <c r="C283" s="515"/>
      <c r="D283" s="515"/>
      <c r="E283" s="515"/>
      <c r="F283" s="515"/>
      <c r="G283" s="516"/>
      <c r="H283" s="516"/>
      <c r="I283" s="516"/>
      <c r="J283" s="516"/>
      <c r="K283" s="516"/>
      <c r="L283" s="516"/>
    </row>
    <row r="284" spans="1:12">
      <c r="A284" s="515"/>
      <c r="B284" s="515"/>
      <c r="C284" s="515"/>
      <c r="D284" s="515"/>
      <c r="E284" s="515"/>
      <c r="F284" s="515"/>
      <c r="G284" s="516"/>
      <c r="H284" s="516"/>
      <c r="I284" s="516"/>
      <c r="J284" s="516"/>
      <c r="K284" s="516"/>
      <c r="L284" s="516"/>
    </row>
    <row r="285" spans="1:12">
      <c r="A285" s="516"/>
      <c r="B285" s="516"/>
      <c r="C285" s="516"/>
      <c r="D285" s="516"/>
      <c r="E285" s="516"/>
      <c r="F285" s="516"/>
      <c r="G285" s="516"/>
      <c r="H285" s="516"/>
      <c r="I285" s="516"/>
      <c r="J285" s="516"/>
      <c r="K285" s="516"/>
      <c r="L285" s="516"/>
    </row>
    <row r="286" spans="1:12">
      <c r="A286" s="516"/>
      <c r="B286" s="516"/>
      <c r="C286" s="516"/>
      <c r="D286" s="516"/>
      <c r="E286" s="516"/>
      <c r="F286" s="516"/>
      <c r="G286" s="516"/>
      <c r="H286" s="516"/>
      <c r="I286" s="516"/>
      <c r="J286" s="516"/>
      <c r="K286" s="516"/>
      <c r="L286" s="516"/>
    </row>
    <row r="287" spans="1:12">
      <c r="A287" s="516"/>
      <c r="B287" s="516"/>
      <c r="C287" s="516"/>
      <c r="D287" s="516"/>
      <c r="E287" s="516"/>
      <c r="F287" s="516"/>
      <c r="G287" s="516"/>
      <c r="H287" s="516"/>
      <c r="I287" s="516"/>
      <c r="J287" s="516"/>
      <c r="K287" s="516"/>
      <c r="L287" s="516"/>
    </row>
    <row r="288" spans="1:12">
      <c r="A288" s="516"/>
      <c r="B288" s="516"/>
      <c r="C288" s="516"/>
      <c r="D288" s="516"/>
      <c r="E288" s="516"/>
      <c r="F288" s="516"/>
      <c r="G288" s="516"/>
      <c r="H288" s="516"/>
      <c r="I288" s="516"/>
      <c r="J288" s="516"/>
      <c r="K288" s="516"/>
      <c r="L288" s="516"/>
    </row>
    <row r="289" spans="1:12">
      <c r="A289" s="516"/>
      <c r="B289" s="516"/>
      <c r="C289" s="516"/>
      <c r="D289" s="516"/>
      <c r="E289" s="516"/>
      <c r="F289" s="516"/>
      <c r="G289" s="516"/>
      <c r="H289" s="516"/>
      <c r="I289" s="516"/>
      <c r="J289" s="516"/>
      <c r="K289" s="516"/>
      <c r="L289" s="516"/>
    </row>
    <row r="290" spans="1:12">
      <c r="A290" s="516"/>
      <c r="B290" s="516"/>
      <c r="C290" s="516"/>
      <c r="D290" s="516"/>
      <c r="E290" s="516"/>
      <c r="F290" s="516"/>
      <c r="G290" s="516"/>
      <c r="H290" s="516"/>
      <c r="I290" s="516"/>
      <c r="J290" s="516"/>
      <c r="K290" s="516"/>
      <c r="L290" s="516"/>
    </row>
    <row r="291" spans="1:12">
      <c r="A291" s="516"/>
      <c r="B291" s="516"/>
      <c r="C291" s="516"/>
      <c r="D291" s="516"/>
      <c r="E291" s="516"/>
      <c r="F291" s="516"/>
      <c r="G291" s="516"/>
      <c r="H291" s="516"/>
      <c r="I291" s="516"/>
      <c r="J291" s="516"/>
      <c r="K291" s="516"/>
      <c r="L291" s="516"/>
    </row>
    <row r="292" spans="1:12">
      <c r="A292" s="516"/>
      <c r="B292" s="516"/>
      <c r="C292" s="516"/>
      <c r="D292" s="516"/>
      <c r="E292" s="516"/>
      <c r="F292" s="516"/>
      <c r="G292" s="516"/>
      <c r="H292" s="516"/>
      <c r="I292" s="516"/>
      <c r="J292" s="516"/>
      <c r="K292" s="516"/>
      <c r="L292" s="516"/>
    </row>
    <row r="293" spans="1:12">
      <c r="A293" s="516"/>
      <c r="B293" s="516"/>
      <c r="C293" s="516"/>
      <c r="D293" s="516"/>
      <c r="E293" s="516"/>
      <c r="F293" s="516"/>
      <c r="G293" s="516"/>
      <c r="H293" s="516"/>
      <c r="I293" s="516"/>
      <c r="J293" s="516"/>
      <c r="K293" s="516"/>
      <c r="L293" s="516"/>
    </row>
    <row r="294" spans="1:12">
      <c r="A294" s="516"/>
      <c r="B294" s="516"/>
      <c r="C294" s="516"/>
      <c r="D294" s="516"/>
      <c r="E294" s="516"/>
      <c r="F294" s="516"/>
      <c r="G294" s="516"/>
      <c r="H294" s="516"/>
      <c r="I294" s="516"/>
      <c r="J294" s="516"/>
      <c r="K294" s="516"/>
      <c r="L294" s="516"/>
    </row>
    <row r="295" spans="1:12">
      <c r="A295" s="516"/>
      <c r="B295" s="516"/>
      <c r="C295" s="516"/>
      <c r="D295" s="516"/>
      <c r="E295" s="516"/>
      <c r="F295" s="516"/>
      <c r="G295" s="516"/>
      <c r="H295" s="516"/>
      <c r="I295" s="516"/>
      <c r="J295" s="516"/>
      <c r="K295" s="516"/>
      <c r="L295" s="516"/>
    </row>
    <row r="296" spans="1:12">
      <c r="A296" s="516"/>
      <c r="B296" s="516"/>
      <c r="C296" s="516"/>
      <c r="D296" s="516"/>
      <c r="E296" s="516"/>
      <c r="F296" s="516"/>
      <c r="G296" s="516"/>
      <c r="H296" s="516"/>
      <c r="I296" s="516"/>
      <c r="J296" s="516"/>
      <c r="K296" s="516"/>
      <c r="L296" s="516"/>
    </row>
    <row r="297" spans="1:12">
      <c r="A297" s="516"/>
      <c r="B297" s="516"/>
      <c r="C297" s="516"/>
      <c r="D297" s="516"/>
      <c r="E297" s="516"/>
      <c r="F297" s="516"/>
      <c r="G297" s="516"/>
      <c r="H297" s="516"/>
      <c r="I297" s="516"/>
      <c r="J297" s="516"/>
      <c r="K297" s="516"/>
      <c r="L297" s="516"/>
    </row>
    <row r="298" spans="1:12">
      <c r="A298" s="516"/>
      <c r="B298" s="516"/>
      <c r="C298" s="516"/>
      <c r="D298" s="516"/>
      <c r="E298" s="516"/>
      <c r="F298" s="516"/>
      <c r="G298" s="516"/>
      <c r="H298" s="516"/>
      <c r="I298" s="516"/>
      <c r="J298" s="516"/>
      <c r="K298" s="516"/>
      <c r="L298" s="516"/>
    </row>
    <row r="299" spans="1:12">
      <c r="A299" s="516"/>
      <c r="B299" s="516"/>
      <c r="C299" s="516"/>
      <c r="D299" s="516"/>
      <c r="E299" s="516"/>
      <c r="F299" s="516"/>
      <c r="G299" s="516"/>
      <c r="H299" s="516"/>
      <c r="I299" s="516"/>
      <c r="J299" s="516"/>
      <c r="K299" s="516"/>
      <c r="L299" s="516"/>
    </row>
    <row r="300" spans="1:12">
      <c r="A300" s="516"/>
      <c r="B300" s="516"/>
      <c r="C300" s="516"/>
      <c r="D300" s="516"/>
      <c r="E300" s="516"/>
      <c r="F300" s="516"/>
      <c r="G300" s="516"/>
      <c r="H300" s="516"/>
      <c r="I300" s="516"/>
      <c r="J300" s="516"/>
      <c r="K300" s="516"/>
      <c r="L300" s="516"/>
    </row>
    <row r="301" spans="1:12">
      <c r="A301" s="516"/>
      <c r="B301" s="516"/>
      <c r="C301" s="516"/>
      <c r="D301" s="516"/>
      <c r="E301" s="516"/>
      <c r="F301" s="516"/>
      <c r="G301" s="516"/>
      <c r="H301" s="516"/>
      <c r="I301" s="516"/>
      <c r="J301" s="516"/>
      <c r="K301" s="516"/>
      <c r="L301" s="516"/>
    </row>
    <row r="302" spans="1:12">
      <c r="A302" s="516"/>
      <c r="B302" s="516"/>
      <c r="C302" s="516"/>
      <c r="D302" s="516"/>
      <c r="E302" s="516"/>
      <c r="F302" s="516"/>
      <c r="G302" s="516"/>
      <c r="H302" s="516"/>
      <c r="I302" s="516"/>
      <c r="J302" s="516"/>
      <c r="K302" s="516"/>
      <c r="L302" s="516"/>
    </row>
    <row r="303" spans="1:12">
      <c r="A303" s="516"/>
      <c r="B303" s="516"/>
      <c r="C303" s="516"/>
      <c r="D303" s="516"/>
      <c r="E303" s="516"/>
      <c r="F303" s="516"/>
      <c r="G303" s="516"/>
      <c r="H303" s="516"/>
      <c r="I303" s="516"/>
      <c r="J303" s="516"/>
      <c r="K303" s="516"/>
      <c r="L303" s="516"/>
    </row>
    <row r="304" spans="1:12">
      <c r="A304" s="516"/>
      <c r="B304" s="516"/>
      <c r="C304" s="516"/>
      <c r="D304" s="516"/>
      <c r="E304" s="516"/>
      <c r="F304" s="516"/>
      <c r="G304" s="516"/>
      <c r="H304" s="516"/>
      <c r="I304" s="516"/>
      <c r="J304" s="516"/>
      <c r="K304" s="516"/>
      <c r="L304" s="516"/>
    </row>
    <row r="305" spans="1:12">
      <c r="A305" s="516"/>
      <c r="B305" s="516"/>
      <c r="C305" s="516"/>
      <c r="D305" s="516"/>
      <c r="E305" s="516"/>
      <c r="F305" s="516"/>
      <c r="G305" s="516"/>
      <c r="H305" s="516"/>
      <c r="I305" s="516"/>
      <c r="J305" s="516"/>
      <c r="K305" s="516"/>
      <c r="L305" s="516"/>
    </row>
    <row r="306" spans="1:12">
      <c r="A306" s="516"/>
      <c r="B306" s="516"/>
      <c r="C306" s="516"/>
      <c r="D306" s="516"/>
      <c r="E306" s="516"/>
      <c r="F306" s="516"/>
      <c r="G306" s="516"/>
      <c r="H306" s="516"/>
      <c r="I306" s="516"/>
      <c r="J306" s="516"/>
      <c r="K306" s="516"/>
      <c r="L306" s="516"/>
    </row>
    <row r="307" spans="1:12">
      <c r="A307" s="516"/>
      <c r="B307" s="516"/>
      <c r="C307" s="516"/>
      <c r="D307" s="516"/>
      <c r="E307" s="516"/>
      <c r="F307" s="516"/>
      <c r="G307" s="516"/>
      <c r="H307" s="516"/>
      <c r="I307" s="516"/>
      <c r="J307" s="516"/>
      <c r="K307" s="516"/>
      <c r="L307" s="516"/>
    </row>
    <row r="308" spans="1:12">
      <c r="A308" s="516"/>
      <c r="B308" s="516"/>
      <c r="C308" s="516"/>
      <c r="D308" s="516"/>
      <c r="E308" s="516"/>
      <c r="F308" s="516"/>
      <c r="G308" s="516"/>
      <c r="H308" s="516"/>
      <c r="I308" s="516"/>
      <c r="J308" s="516"/>
      <c r="K308" s="516"/>
      <c r="L308" s="516"/>
    </row>
    <row r="309" spans="1:12">
      <c r="A309" s="516"/>
      <c r="B309" s="516"/>
      <c r="C309" s="516"/>
      <c r="D309" s="516"/>
      <c r="E309" s="516"/>
      <c r="F309" s="516"/>
      <c r="G309" s="516"/>
      <c r="H309" s="516"/>
      <c r="I309" s="516"/>
      <c r="J309" s="516"/>
      <c r="K309" s="516"/>
      <c r="L309" s="516"/>
    </row>
    <row r="310" spans="1:12">
      <c r="A310" s="516"/>
      <c r="B310" s="516"/>
      <c r="C310" s="516"/>
      <c r="D310" s="516"/>
      <c r="E310" s="516"/>
      <c r="F310" s="516"/>
      <c r="G310" s="516"/>
      <c r="H310" s="516"/>
      <c r="I310" s="516"/>
      <c r="J310" s="516"/>
      <c r="K310" s="516"/>
      <c r="L310" s="516"/>
    </row>
    <row r="311" spans="1:12">
      <c r="A311" s="516"/>
      <c r="B311" s="516"/>
      <c r="C311" s="516"/>
      <c r="D311" s="516"/>
      <c r="E311" s="516"/>
      <c r="F311" s="516"/>
      <c r="G311" s="516"/>
      <c r="H311" s="516"/>
      <c r="I311" s="516"/>
      <c r="J311" s="516"/>
      <c r="K311" s="516"/>
      <c r="L311" s="516"/>
    </row>
    <row r="312" spans="1:12">
      <c r="A312" s="516"/>
      <c r="B312" s="516"/>
      <c r="C312" s="516"/>
      <c r="D312" s="516"/>
      <c r="E312" s="516"/>
      <c r="F312" s="516"/>
      <c r="G312" s="516"/>
      <c r="H312" s="516"/>
      <c r="I312" s="516"/>
      <c r="J312" s="516"/>
      <c r="K312" s="516"/>
      <c r="L312" s="516"/>
    </row>
    <row r="313" spans="1:12">
      <c r="A313" s="516"/>
      <c r="B313" s="516"/>
      <c r="C313" s="516"/>
      <c r="D313" s="516"/>
      <c r="E313" s="516"/>
      <c r="F313" s="516"/>
      <c r="G313" s="516"/>
      <c r="H313" s="516"/>
      <c r="I313" s="516"/>
      <c r="J313" s="516"/>
      <c r="K313" s="516"/>
      <c r="L313" s="516"/>
    </row>
    <row r="314" spans="1:12">
      <c r="A314" s="516"/>
      <c r="B314" s="516"/>
      <c r="C314" s="516"/>
      <c r="D314" s="516"/>
      <c r="E314" s="516"/>
      <c r="F314" s="516"/>
      <c r="G314" s="516"/>
      <c r="H314" s="516"/>
      <c r="I314" s="516"/>
      <c r="J314" s="516"/>
      <c r="K314" s="516"/>
      <c r="L314" s="516"/>
    </row>
    <row r="315" spans="1:12">
      <c r="A315" s="516"/>
      <c r="B315" s="516"/>
      <c r="C315" s="516"/>
      <c r="D315" s="516"/>
      <c r="E315" s="516"/>
      <c r="F315" s="516"/>
      <c r="G315" s="516"/>
      <c r="H315" s="516"/>
      <c r="I315" s="516"/>
      <c r="J315" s="516"/>
      <c r="K315" s="516"/>
      <c r="L315" s="516"/>
    </row>
    <row r="316" spans="1:12">
      <c r="A316" s="516"/>
      <c r="B316" s="516"/>
      <c r="C316" s="516"/>
      <c r="D316" s="516"/>
      <c r="E316" s="516"/>
      <c r="F316" s="516"/>
      <c r="G316" s="516"/>
      <c r="H316" s="516"/>
      <c r="I316" s="516"/>
      <c r="J316" s="516"/>
      <c r="K316" s="516"/>
      <c r="L316" s="516"/>
    </row>
    <row r="317" spans="1:12">
      <c r="A317" s="516"/>
      <c r="B317" s="516"/>
      <c r="C317" s="516"/>
      <c r="D317" s="516"/>
      <c r="E317" s="516"/>
      <c r="F317" s="516"/>
      <c r="G317" s="516"/>
      <c r="H317" s="516"/>
      <c r="I317" s="516"/>
      <c r="J317" s="516"/>
      <c r="K317" s="516"/>
      <c r="L317" s="516"/>
    </row>
    <row r="318" spans="1:12">
      <c r="A318" s="516"/>
      <c r="B318" s="516"/>
      <c r="C318" s="516"/>
      <c r="D318" s="516"/>
      <c r="E318" s="516"/>
      <c r="F318" s="516"/>
      <c r="G318" s="516"/>
      <c r="H318" s="516"/>
      <c r="I318" s="516"/>
      <c r="J318" s="516"/>
      <c r="K318" s="516"/>
      <c r="L318" s="516"/>
    </row>
    <row r="319" spans="1:12">
      <c r="A319" s="516"/>
      <c r="B319" s="516"/>
      <c r="C319" s="516"/>
      <c r="D319" s="516"/>
      <c r="E319" s="516"/>
      <c r="F319" s="516"/>
      <c r="G319" s="516"/>
      <c r="H319" s="516"/>
      <c r="I319" s="516"/>
      <c r="J319" s="516"/>
      <c r="K319" s="516"/>
      <c r="L319" s="516"/>
    </row>
    <row r="320" spans="1:12">
      <c r="A320" s="516"/>
      <c r="B320" s="516"/>
      <c r="C320" s="516"/>
      <c r="D320" s="516"/>
      <c r="E320" s="516"/>
      <c r="F320" s="516"/>
      <c r="G320" s="516"/>
      <c r="H320" s="516"/>
      <c r="I320" s="516"/>
      <c r="J320" s="516"/>
      <c r="K320" s="516"/>
      <c r="L320" s="516"/>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0"/>
  <sheetViews>
    <sheetView topLeftCell="A46" workbookViewId="0">
      <selection activeCell="E44" sqref="E44"/>
    </sheetView>
  </sheetViews>
  <sheetFormatPr defaultRowHeight="15.75"/>
  <cols>
    <col min="1" max="1" width="28.42578125" style="438" customWidth="1"/>
    <col min="2" max="5" width="10.42578125" style="442" customWidth="1"/>
    <col min="6" max="6" width="10" style="442" customWidth="1"/>
    <col min="7" max="16384" width="9.140625" style="442"/>
  </cols>
  <sheetData>
    <row r="1" spans="1:13">
      <c r="A1" s="809" t="s">
        <v>401</v>
      </c>
      <c r="B1" s="441"/>
      <c r="C1" s="441"/>
      <c r="D1" s="441"/>
      <c r="E1" s="441"/>
      <c r="F1" s="441"/>
      <c r="G1" s="441"/>
      <c r="H1" s="441"/>
      <c r="I1" s="443"/>
      <c r="J1" s="443"/>
      <c r="K1" s="443"/>
      <c r="L1" s="443"/>
      <c r="M1" s="443"/>
    </row>
    <row r="2" spans="1:13">
      <c r="A2" s="424" t="s">
        <v>108</v>
      </c>
      <c r="B2" s="658"/>
      <c r="C2" s="658"/>
      <c r="D2" s="658"/>
      <c r="E2" s="658"/>
      <c r="F2" s="658"/>
      <c r="G2" s="658"/>
      <c r="H2" s="443"/>
      <c r="I2" s="443"/>
      <c r="J2" s="443"/>
      <c r="K2" s="443"/>
      <c r="L2" s="443"/>
      <c r="M2" s="443"/>
    </row>
    <row r="3" spans="1:13">
      <c r="A3" s="425"/>
      <c r="B3" s="658"/>
      <c r="C3" s="658"/>
      <c r="D3" s="658"/>
      <c r="E3" s="658"/>
      <c r="F3" s="658"/>
      <c r="G3" s="658"/>
      <c r="H3" s="658"/>
      <c r="I3" s="658"/>
      <c r="J3" s="658"/>
      <c r="K3" s="658"/>
      <c r="L3" s="658"/>
      <c r="M3" s="658"/>
    </row>
    <row r="4" spans="1:13">
      <c r="A4" s="425"/>
      <c r="B4" s="443"/>
      <c r="C4" s="443"/>
      <c r="D4" s="443"/>
      <c r="E4" s="936" t="s">
        <v>93</v>
      </c>
      <c r="F4" s="658"/>
      <c r="G4" s="658"/>
      <c r="H4" s="658"/>
      <c r="I4" s="658"/>
      <c r="J4" s="658"/>
      <c r="K4" s="658"/>
      <c r="L4" s="658"/>
      <c r="M4" s="658"/>
    </row>
    <row r="5" spans="1:13" s="469" customFormat="1" ht="33.75" customHeight="1">
      <c r="A5" s="445"/>
      <c r="B5" s="848">
        <v>2015</v>
      </c>
      <c r="C5" s="848">
        <v>2016</v>
      </c>
      <c r="D5" s="848">
        <v>2017</v>
      </c>
      <c r="E5" s="848">
        <v>2018</v>
      </c>
      <c r="F5" s="849" t="s">
        <v>481</v>
      </c>
      <c r="G5" s="515"/>
      <c r="H5" s="516"/>
      <c r="I5" s="516"/>
      <c r="J5" s="516"/>
      <c r="K5" s="516"/>
      <c r="L5" s="516"/>
      <c r="M5" s="516"/>
    </row>
    <row r="6" spans="1:13">
      <c r="A6" s="423"/>
      <c r="B6" s="850"/>
      <c r="C6" s="850"/>
      <c r="D6" s="850"/>
      <c r="E6" s="850"/>
      <c r="F6" s="851"/>
      <c r="G6" s="658"/>
      <c r="H6" s="658"/>
      <c r="I6" s="658"/>
      <c r="J6" s="658"/>
      <c r="K6" s="658"/>
      <c r="L6" s="658"/>
      <c r="M6" s="658"/>
    </row>
    <row r="7" spans="1:13">
      <c r="A7" s="428" t="s">
        <v>0</v>
      </c>
      <c r="B7" s="852">
        <v>7430.2</v>
      </c>
      <c r="C7" s="852">
        <v>7513.4</v>
      </c>
      <c r="D7" s="852">
        <v>7565.4</v>
      </c>
      <c r="E7" s="852">
        <v>7671.45</v>
      </c>
      <c r="F7" s="857">
        <f>SUM(F9:F39)</f>
        <v>7633.5700000000006</v>
      </c>
      <c r="G7" s="658"/>
      <c r="H7" s="658"/>
      <c r="I7" s="658"/>
      <c r="J7" s="658"/>
      <c r="K7" s="658"/>
      <c r="L7" s="658"/>
      <c r="M7" s="658"/>
    </row>
    <row r="8" spans="1:13">
      <c r="A8" s="440" t="s">
        <v>2</v>
      </c>
      <c r="B8" s="851"/>
      <c r="C8" s="851"/>
      <c r="D8" s="851"/>
      <c r="E8" s="851"/>
      <c r="F8" s="851"/>
      <c r="G8" s="658"/>
      <c r="H8" s="658"/>
      <c r="I8" s="658"/>
      <c r="J8" s="658"/>
      <c r="K8" s="658"/>
      <c r="L8" s="658"/>
      <c r="M8" s="658"/>
    </row>
    <row r="9" spans="1:13" ht="19.5" customHeight="1">
      <c r="A9" s="439" t="s">
        <v>302</v>
      </c>
      <c r="B9" s="853">
        <v>135</v>
      </c>
      <c r="C9" s="851">
        <v>135</v>
      </c>
      <c r="D9" s="851">
        <v>128.80000000000001</v>
      </c>
      <c r="E9" s="854">
        <v>135</v>
      </c>
      <c r="F9" s="851">
        <v>135</v>
      </c>
      <c r="G9" s="658"/>
      <c r="H9" s="658"/>
      <c r="I9" s="658"/>
      <c r="J9" s="658"/>
      <c r="K9" s="658"/>
      <c r="L9" s="658"/>
      <c r="M9" s="658"/>
    </row>
    <row r="10" spans="1:13" ht="19.5" customHeight="1">
      <c r="A10" s="439" t="s">
        <v>303</v>
      </c>
      <c r="B10" s="853">
        <v>134.69999999999999</v>
      </c>
      <c r="C10" s="851">
        <v>135.9</v>
      </c>
      <c r="D10" s="851">
        <v>130.9</v>
      </c>
      <c r="E10" s="854">
        <v>130</v>
      </c>
      <c r="F10" s="851">
        <v>130</v>
      </c>
      <c r="G10" s="658"/>
      <c r="H10" s="658"/>
      <c r="I10" s="658"/>
      <c r="J10" s="658"/>
      <c r="K10" s="658"/>
      <c r="L10" s="658"/>
      <c r="M10" s="658"/>
    </row>
    <row r="11" spans="1:13" ht="19.5" customHeight="1">
      <c r="A11" s="439" t="s">
        <v>304</v>
      </c>
      <c r="B11" s="853">
        <v>2</v>
      </c>
      <c r="C11" s="851">
        <v>0</v>
      </c>
      <c r="D11" s="851">
        <v>0.5</v>
      </c>
      <c r="E11" s="854">
        <v>0.5</v>
      </c>
      <c r="F11" s="851">
        <v>0</v>
      </c>
      <c r="G11" s="658"/>
      <c r="H11" s="658"/>
      <c r="I11" s="658"/>
      <c r="J11" s="658"/>
      <c r="K11" s="658"/>
      <c r="L11" s="658"/>
      <c r="M11" s="658"/>
    </row>
    <row r="12" spans="1:13" ht="19.5" customHeight="1">
      <c r="A12" s="439" t="s">
        <v>305</v>
      </c>
      <c r="B12" s="853">
        <v>0</v>
      </c>
      <c r="C12" s="851">
        <v>0</v>
      </c>
      <c r="D12" s="851">
        <v>0</v>
      </c>
      <c r="E12" s="854">
        <v>0</v>
      </c>
      <c r="F12" s="851">
        <v>0</v>
      </c>
      <c r="G12" s="658"/>
      <c r="H12" s="658"/>
      <c r="I12" s="658"/>
      <c r="J12" s="658"/>
      <c r="K12" s="658"/>
      <c r="L12" s="658"/>
      <c r="M12" s="658"/>
    </row>
    <row r="13" spans="1:13" ht="19.5" customHeight="1">
      <c r="A13" s="439" t="s">
        <v>306</v>
      </c>
      <c r="B13" s="853">
        <v>320</v>
      </c>
      <c r="C13" s="851">
        <v>318</v>
      </c>
      <c r="D13" s="851">
        <v>318</v>
      </c>
      <c r="E13" s="854">
        <v>320</v>
      </c>
      <c r="F13" s="851">
        <v>320</v>
      </c>
      <c r="G13" s="658"/>
      <c r="H13" s="658"/>
      <c r="I13" s="658"/>
      <c r="J13" s="658"/>
      <c r="K13" s="658"/>
      <c r="L13" s="658"/>
      <c r="M13" s="658"/>
    </row>
    <row r="14" spans="1:13" ht="19.5" customHeight="1">
      <c r="A14" s="439" t="s">
        <v>307</v>
      </c>
      <c r="B14" s="853">
        <v>95</v>
      </c>
      <c r="C14" s="851">
        <v>100</v>
      </c>
      <c r="D14" s="851">
        <v>100</v>
      </c>
      <c r="E14" s="854">
        <v>100</v>
      </c>
      <c r="F14" s="851">
        <v>100</v>
      </c>
      <c r="G14" s="658"/>
      <c r="H14" s="658"/>
      <c r="I14" s="658"/>
      <c r="J14" s="658"/>
      <c r="K14" s="658"/>
      <c r="L14" s="658"/>
      <c r="M14" s="658"/>
    </row>
    <row r="15" spans="1:13" ht="19.5" customHeight="1">
      <c r="A15" s="439" t="s">
        <v>308</v>
      </c>
      <c r="B15" s="853">
        <v>382.2</v>
      </c>
      <c r="C15" s="851">
        <v>387</v>
      </c>
      <c r="D15" s="851">
        <v>383.6</v>
      </c>
      <c r="E15" s="854">
        <v>383</v>
      </c>
      <c r="F15" s="851">
        <v>382.5</v>
      </c>
      <c r="G15" s="658"/>
      <c r="H15" s="658"/>
      <c r="I15" s="658"/>
      <c r="J15" s="658"/>
      <c r="K15" s="658"/>
      <c r="L15" s="658"/>
      <c r="M15" s="658"/>
    </row>
    <row r="16" spans="1:13" ht="19.5" customHeight="1">
      <c r="A16" s="439" t="s">
        <v>309</v>
      </c>
      <c r="B16" s="853">
        <v>0</v>
      </c>
      <c r="C16" s="851">
        <v>0</v>
      </c>
      <c r="D16" s="851">
        <v>0</v>
      </c>
      <c r="E16" s="854">
        <v>0</v>
      </c>
      <c r="F16" s="851">
        <v>0</v>
      </c>
      <c r="G16" s="658"/>
      <c r="H16" s="658"/>
      <c r="I16" s="658"/>
      <c r="J16" s="658"/>
      <c r="K16" s="658"/>
      <c r="L16" s="658"/>
      <c r="M16" s="658"/>
    </row>
    <row r="17" spans="1:13" ht="19.5" customHeight="1">
      <c r="A17" s="439" t="s">
        <v>310</v>
      </c>
      <c r="B17" s="853">
        <v>196.6</v>
      </c>
      <c r="C17" s="851">
        <v>236</v>
      </c>
      <c r="D17" s="851">
        <v>261.5</v>
      </c>
      <c r="E17" s="855">
        <v>269</v>
      </c>
      <c r="F17" s="851">
        <v>250</v>
      </c>
      <c r="G17" s="658"/>
      <c r="H17" s="658"/>
      <c r="I17" s="658"/>
      <c r="J17" s="658"/>
      <c r="K17" s="658"/>
      <c r="L17" s="658"/>
      <c r="M17" s="658"/>
    </row>
    <row r="18" spans="1:13" ht="19.5" customHeight="1">
      <c r="A18" s="439" t="s">
        <v>311</v>
      </c>
      <c r="B18" s="853">
        <v>146</v>
      </c>
      <c r="C18" s="851">
        <v>140</v>
      </c>
      <c r="D18" s="851">
        <v>140</v>
      </c>
      <c r="E18" s="855">
        <v>155.80000000000001</v>
      </c>
      <c r="F18" s="851">
        <v>155.80000000000001</v>
      </c>
      <c r="G18" s="658"/>
      <c r="H18" s="658"/>
      <c r="I18" s="658"/>
      <c r="J18" s="658"/>
      <c r="K18" s="658"/>
      <c r="L18" s="658"/>
      <c r="M18" s="658"/>
    </row>
    <row r="19" spans="1:13" ht="19.5" customHeight="1">
      <c r="A19" s="439" t="s">
        <v>312</v>
      </c>
      <c r="B19" s="853">
        <v>26</v>
      </c>
      <c r="C19" s="851">
        <v>40</v>
      </c>
      <c r="D19" s="851">
        <v>55</v>
      </c>
      <c r="E19" s="855">
        <v>60</v>
      </c>
      <c r="F19" s="851">
        <v>60</v>
      </c>
      <c r="G19" s="658"/>
      <c r="H19" s="658"/>
      <c r="I19" s="658"/>
      <c r="J19" s="658"/>
      <c r="K19" s="658"/>
      <c r="L19" s="658"/>
      <c r="M19" s="658"/>
    </row>
    <row r="20" spans="1:13" ht="19.5" customHeight="1">
      <c r="A20" s="439" t="s">
        <v>313</v>
      </c>
      <c r="B20" s="853">
        <v>232</v>
      </c>
      <c r="C20" s="851">
        <v>226</v>
      </c>
      <c r="D20" s="851">
        <v>230</v>
      </c>
      <c r="E20" s="855">
        <v>233.93</v>
      </c>
      <c r="F20" s="851">
        <v>245.5</v>
      </c>
      <c r="G20" s="658"/>
      <c r="H20" s="658"/>
      <c r="I20" s="658"/>
      <c r="J20" s="658"/>
      <c r="K20" s="658"/>
      <c r="L20" s="658"/>
      <c r="M20" s="658"/>
    </row>
    <row r="21" spans="1:13" ht="19.5" customHeight="1">
      <c r="A21" s="439" t="s">
        <v>378</v>
      </c>
      <c r="B21" s="851">
        <v>288</v>
      </c>
      <c r="C21" s="851">
        <v>281</v>
      </c>
      <c r="D21" s="851">
        <v>282</v>
      </c>
      <c r="E21" s="855">
        <v>281.98</v>
      </c>
      <c r="F21" s="851">
        <v>290</v>
      </c>
      <c r="G21" s="658"/>
      <c r="H21" s="658"/>
      <c r="I21" s="658"/>
      <c r="J21" s="658"/>
      <c r="K21" s="658"/>
      <c r="L21" s="658"/>
      <c r="M21" s="658"/>
    </row>
    <row r="22" spans="1:13" ht="19.5" customHeight="1">
      <c r="A22" s="439" t="s">
        <v>315</v>
      </c>
      <c r="B22" s="851">
        <v>271</v>
      </c>
      <c r="C22" s="851">
        <v>271</v>
      </c>
      <c r="D22" s="851">
        <v>270</v>
      </c>
      <c r="E22" s="855">
        <v>270</v>
      </c>
      <c r="F22" s="851">
        <v>265</v>
      </c>
      <c r="G22" s="658"/>
      <c r="H22" s="658"/>
      <c r="I22" s="658"/>
      <c r="J22" s="658"/>
      <c r="K22" s="658"/>
      <c r="L22" s="658"/>
      <c r="M22" s="658"/>
    </row>
    <row r="23" spans="1:13" ht="19.5" customHeight="1">
      <c r="A23" s="439" t="s">
        <v>316</v>
      </c>
      <c r="B23" s="851">
        <v>147</v>
      </c>
      <c r="C23" s="851">
        <v>143.19999999999999</v>
      </c>
      <c r="D23" s="851">
        <v>144.5</v>
      </c>
      <c r="E23" s="855">
        <v>143</v>
      </c>
      <c r="F23" s="851">
        <v>143.5</v>
      </c>
      <c r="G23" s="658"/>
      <c r="H23" s="658"/>
      <c r="I23" s="658"/>
      <c r="J23" s="658"/>
      <c r="K23" s="658"/>
      <c r="L23" s="658"/>
      <c r="M23" s="658"/>
    </row>
    <row r="24" spans="1:13" ht="19.5" customHeight="1">
      <c r="A24" s="439" t="s">
        <v>317</v>
      </c>
      <c r="B24" s="851">
        <v>315</v>
      </c>
      <c r="C24" s="851">
        <v>310</v>
      </c>
      <c r="D24" s="851">
        <v>303.7</v>
      </c>
      <c r="E24" s="855">
        <v>310</v>
      </c>
      <c r="F24" s="851">
        <v>308</v>
      </c>
      <c r="G24" s="658"/>
      <c r="H24" s="658"/>
      <c r="I24" s="658"/>
      <c r="J24" s="658"/>
      <c r="K24" s="658"/>
      <c r="L24" s="658"/>
      <c r="M24" s="658"/>
    </row>
    <row r="25" spans="1:13" ht="19.5" customHeight="1">
      <c r="A25" s="439" t="s">
        <v>318</v>
      </c>
      <c r="B25" s="851">
        <v>336.9</v>
      </c>
      <c r="C25" s="851">
        <v>350</v>
      </c>
      <c r="D25" s="851">
        <v>360</v>
      </c>
      <c r="E25" s="854">
        <v>385</v>
      </c>
      <c r="F25" s="851">
        <v>375</v>
      </c>
      <c r="G25" s="658"/>
      <c r="H25" s="658"/>
      <c r="I25" s="658"/>
      <c r="J25" s="658"/>
      <c r="K25" s="658"/>
      <c r="L25" s="658"/>
      <c r="M25" s="658"/>
    </row>
    <row r="26" spans="1:13" ht="19.5" customHeight="1">
      <c r="A26" s="439" t="s">
        <v>319</v>
      </c>
      <c r="B26" s="851">
        <v>242</v>
      </c>
      <c r="C26" s="851">
        <v>210.3</v>
      </c>
      <c r="D26" s="851">
        <v>210.4</v>
      </c>
      <c r="E26" s="854">
        <v>235</v>
      </c>
      <c r="F26" s="851">
        <v>245</v>
      </c>
      <c r="G26" s="658"/>
      <c r="H26" s="658"/>
      <c r="I26" s="658"/>
      <c r="J26" s="658"/>
      <c r="K26" s="658"/>
      <c r="L26" s="658"/>
      <c r="M26" s="658"/>
    </row>
    <row r="27" spans="1:13" ht="19.5" customHeight="1">
      <c r="A27" s="439" t="s">
        <v>320</v>
      </c>
      <c r="B27" s="851">
        <v>235</v>
      </c>
      <c r="C27" s="851">
        <v>235</v>
      </c>
      <c r="D27" s="851">
        <v>235</v>
      </c>
      <c r="E27" s="854">
        <v>235</v>
      </c>
      <c r="F27" s="851">
        <v>235</v>
      </c>
      <c r="G27" s="658"/>
      <c r="H27" s="658"/>
      <c r="I27" s="658"/>
      <c r="J27" s="658"/>
      <c r="K27" s="658"/>
      <c r="L27" s="658"/>
      <c r="M27" s="658"/>
    </row>
    <row r="28" spans="1:13" ht="19.5" customHeight="1">
      <c r="A28" s="439" t="s">
        <v>321</v>
      </c>
      <c r="B28" s="851">
        <v>431</v>
      </c>
      <c r="C28" s="851">
        <v>432</v>
      </c>
      <c r="D28" s="851">
        <v>438.5</v>
      </c>
      <c r="E28" s="854">
        <v>432.7</v>
      </c>
      <c r="F28" s="851">
        <v>425</v>
      </c>
      <c r="G28" s="658"/>
      <c r="H28" s="658"/>
      <c r="I28" s="658"/>
      <c r="J28" s="658"/>
      <c r="K28" s="658"/>
      <c r="L28" s="658"/>
      <c r="M28" s="658"/>
    </row>
    <row r="29" spans="1:13" ht="19.5" customHeight="1">
      <c r="A29" s="439" t="s">
        <v>322</v>
      </c>
      <c r="B29" s="851">
        <v>315</v>
      </c>
      <c r="C29" s="851">
        <v>308</v>
      </c>
      <c r="D29" s="851">
        <v>308</v>
      </c>
      <c r="E29" s="854">
        <v>314</v>
      </c>
      <c r="F29" s="851">
        <v>310</v>
      </c>
      <c r="G29" s="658"/>
      <c r="H29" s="658"/>
      <c r="I29" s="658"/>
      <c r="J29" s="658"/>
      <c r="K29" s="658"/>
      <c r="L29" s="658"/>
      <c r="M29" s="658"/>
    </row>
    <row r="30" spans="1:13" ht="19.5" customHeight="1">
      <c r="A30" s="439" t="s">
        <v>323</v>
      </c>
      <c r="B30" s="851">
        <v>207</v>
      </c>
      <c r="C30" s="851">
        <v>225</v>
      </c>
      <c r="D30" s="851">
        <v>225</v>
      </c>
      <c r="E30" s="854">
        <v>225</v>
      </c>
      <c r="F30" s="851">
        <v>225</v>
      </c>
      <c r="G30" s="658"/>
      <c r="H30" s="658"/>
      <c r="I30" s="658"/>
      <c r="J30" s="658"/>
      <c r="K30" s="658"/>
      <c r="L30" s="658"/>
      <c r="M30" s="658"/>
    </row>
    <row r="31" spans="1:13" ht="19.5" customHeight="1">
      <c r="A31" s="439" t="s">
        <v>324</v>
      </c>
      <c r="B31" s="851">
        <v>405</v>
      </c>
      <c r="C31" s="851">
        <v>428</v>
      </c>
      <c r="D31" s="851">
        <v>426</v>
      </c>
      <c r="E31" s="854">
        <v>429.85</v>
      </c>
      <c r="F31" s="851">
        <v>422.6</v>
      </c>
      <c r="G31" s="658"/>
      <c r="H31" s="658"/>
      <c r="I31" s="658"/>
      <c r="J31" s="658"/>
      <c r="K31" s="658"/>
      <c r="L31" s="658"/>
      <c r="M31" s="658"/>
    </row>
    <row r="32" spans="1:13" ht="19.5" customHeight="1">
      <c r="A32" s="439" t="s">
        <v>325</v>
      </c>
      <c r="B32" s="851">
        <v>319.5</v>
      </c>
      <c r="C32" s="851">
        <v>319.5</v>
      </c>
      <c r="D32" s="851">
        <v>322.60000000000002</v>
      </c>
      <c r="E32" s="854">
        <v>340.02</v>
      </c>
      <c r="F32" s="851">
        <v>342.5</v>
      </c>
      <c r="G32" s="658"/>
      <c r="H32" s="658"/>
      <c r="I32" s="658"/>
      <c r="J32" s="658"/>
      <c r="K32" s="658"/>
      <c r="L32" s="658"/>
      <c r="M32" s="658"/>
    </row>
    <row r="33" spans="1:13" ht="19.5" customHeight="1">
      <c r="A33" s="439" t="s">
        <v>326</v>
      </c>
      <c r="B33" s="851">
        <v>365</v>
      </c>
      <c r="C33" s="851">
        <v>365</v>
      </c>
      <c r="D33" s="851">
        <v>364</v>
      </c>
      <c r="E33" s="855">
        <v>365</v>
      </c>
      <c r="F33" s="851">
        <v>370</v>
      </c>
      <c r="G33" s="658"/>
      <c r="H33" s="658"/>
      <c r="I33" s="658"/>
      <c r="J33" s="658"/>
      <c r="K33" s="658"/>
      <c r="L33" s="658"/>
      <c r="M33" s="658"/>
    </row>
    <row r="34" spans="1:13" ht="19.5" customHeight="1">
      <c r="A34" s="439" t="s">
        <v>327</v>
      </c>
      <c r="B34" s="851">
        <v>387.1</v>
      </c>
      <c r="C34" s="851">
        <v>422.5</v>
      </c>
      <c r="D34" s="851">
        <v>382</v>
      </c>
      <c r="E34" s="855">
        <v>377.16999999999996</v>
      </c>
      <c r="F34" s="851">
        <v>377.17</v>
      </c>
      <c r="G34" s="658"/>
      <c r="H34" s="658"/>
      <c r="I34" s="658"/>
      <c r="J34" s="658"/>
      <c r="K34" s="658"/>
      <c r="L34" s="658"/>
      <c r="M34" s="658"/>
    </row>
    <row r="35" spans="1:13" ht="19.5" customHeight="1">
      <c r="A35" s="439" t="s">
        <v>328</v>
      </c>
      <c r="B35" s="851">
        <v>186</v>
      </c>
      <c r="C35" s="851">
        <v>180</v>
      </c>
      <c r="D35" s="851">
        <v>190</v>
      </c>
      <c r="E35" s="855">
        <v>190</v>
      </c>
      <c r="F35" s="851">
        <v>188</v>
      </c>
      <c r="G35" s="658"/>
      <c r="H35" s="658"/>
      <c r="I35" s="658"/>
      <c r="J35" s="658"/>
      <c r="K35" s="658"/>
      <c r="L35" s="658"/>
      <c r="M35" s="658"/>
    </row>
    <row r="36" spans="1:13" ht="19.5" customHeight="1">
      <c r="A36" s="439" t="s">
        <v>329</v>
      </c>
      <c r="B36" s="851">
        <v>497</v>
      </c>
      <c r="C36" s="851">
        <v>505</v>
      </c>
      <c r="D36" s="851">
        <v>525</v>
      </c>
      <c r="E36" s="855">
        <v>527.5</v>
      </c>
      <c r="F36" s="851">
        <v>515</v>
      </c>
      <c r="G36" s="658"/>
      <c r="H36" s="658"/>
      <c r="I36" s="658"/>
      <c r="J36" s="658"/>
      <c r="K36" s="658"/>
      <c r="L36" s="658"/>
      <c r="M36" s="658"/>
    </row>
    <row r="37" spans="1:13" ht="19.5" customHeight="1">
      <c r="A37" s="439" t="s">
        <v>330</v>
      </c>
      <c r="B37" s="851">
        <v>318.5</v>
      </c>
      <c r="C37" s="851">
        <v>320</v>
      </c>
      <c r="D37" s="851">
        <v>325.5</v>
      </c>
      <c r="E37" s="855">
        <v>320</v>
      </c>
      <c r="F37" s="851">
        <v>320</v>
      </c>
      <c r="G37" s="658"/>
      <c r="H37" s="658"/>
      <c r="I37" s="658"/>
      <c r="J37" s="658"/>
      <c r="K37" s="658"/>
      <c r="L37" s="658"/>
      <c r="M37" s="658"/>
    </row>
    <row r="38" spans="1:13" ht="19.5" customHeight="1">
      <c r="A38" s="439" t="s">
        <v>331</v>
      </c>
      <c r="B38" s="851">
        <v>175.2</v>
      </c>
      <c r="C38" s="851">
        <v>170</v>
      </c>
      <c r="D38" s="851">
        <v>183</v>
      </c>
      <c r="E38" s="855">
        <v>183</v>
      </c>
      <c r="F38" s="851">
        <v>183</v>
      </c>
      <c r="G38" s="658"/>
      <c r="H38" s="658"/>
      <c r="I38" s="658"/>
      <c r="J38" s="658"/>
      <c r="K38" s="658"/>
      <c r="L38" s="658"/>
      <c r="M38" s="658"/>
    </row>
    <row r="39" spans="1:13" ht="19.5" customHeight="1">
      <c r="A39" s="439" t="s">
        <v>332</v>
      </c>
      <c r="B39" s="851">
        <v>319.5</v>
      </c>
      <c r="C39" s="851">
        <v>320</v>
      </c>
      <c r="D39" s="851">
        <v>321.89999999999998</v>
      </c>
      <c r="E39" s="855">
        <v>320</v>
      </c>
      <c r="F39" s="851">
        <v>315</v>
      </c>
      <c r="G39" s="658"/>
      <c r="H39" s="658"/>
      <c r="I39" s="658"/>
      <c r="J39" s="658"/>
      <c r="K39" s="658"/>
      <c r="L39" s="658"/>
      <c r="M39" s="658"/>
    </row>
    <row r="40" spans="1:13">
      <c r="A40" s="425"/>
      <c r="B40" s="851"/>
      <c r="C40" s="851"/>
      <c r="D40" s="851"/>
      <c r="E40" s="851"/>
      <c r="F40" s="851"/>
      <c r="G40" s="658"/>
      <c r="H40" s="658"/>
      <c r="I40" s="658"/>
      <c r="J40" s="658"/>
      <c r="K40" s="658"/>
      <c r="L40" s="658"/>
      <c r="M40" s="658"/>
    </row>
    <row r="41" spans="1:13">
      <c r="A41" s="425"/>
      <c r="B41" s="851"/>
      <c r="C41" s="851"/>
      <c r="D41" s="851"/>
      <c r="E41" s="851"/>
      <c r="F41" s="851"/>
      <c r="G41" s="658"/>
      <c r="H41" s="658"/>
      <c r="I41" s="658"/>
      <c r="J41" s="658"/>
      <c r="K41" s="658"/>
      <c r="L41" s="658"/>
      <c r="M41" s="658"/>
    </row>
    <row r="42" spans="1:13" s="576" customFormat="1">
      <c r="A42" s="809" t="s">
        <v>402</v>
      </c>
      <c r="B42" s="461"/>
      <c r="C42" s="461"/>
      <c r="D42" s="461"/>
      <c r="E42" s="461"/>
      <c r="F42" s="461"/>
      <c r="G42" s="454"/>
      <c r="H42" s="515"/>
      <c r="I42" s="515"/>
      <c r="J42" s="515"/>
      <c r="K42" s="515"/>
      <c r="L42" s="515"/>
      <c r="M42" s="515"/>
    </row>
    <row r="43" spans="1:13">
      <c r="A43" s="425"/>
      <c r="B43" s="851"/>
      <c r="C43" s="851"/>
      <c r="D43" s="851"/>
      <c r="E43" s="851"/>
      <c r="F43" s="851"/>
      <c r="G43" s="658"/>
      <c r="H43" s="658"/>
      <c r="I43" s="658"/>
      <c r="J43" s="658"/>
      <c r="K43" s="658"/>
      <c r="L43" s="658"/>
      <c r="M43" s="658"/>
    </row>
    <row r="44" spans="1:13">
      <c r="A44" s="425"/>
      <c r="B44" s="856"/>
      <c r="C44" s="856"/>
      <c r="E44" s="859" t="s">
        <v>98</v>
      </c>
      <c r="F44" s="851"/>
      <c r="G44" s="658"/>
      <c r="H44" s="658"/>
      <c r="I44" s="658"/>
      <c r="J44" s="658"/>
      <c r="K44" s="658"/>
      <c r="L44" s="658"/>
      <c r="M44" s="658"/>
    </row>
    <row r="45" spans="1:13" s="469" customFormat="1" ht="33.75" customHeight="1">
      <c r="A45" s="445"/>
      <c r="B45" s="848">
        <v>2015</v>
      </c>
      <c r="C45" s="848">
        <v>2016</v>
      </c>
      <c r="D45" s="848">
        <v>2017</v>
      </c>
      <c r="E45" s="848">
        <v>2018</v>
      </c>
      <c r="F45" s="849" t="s">
        <v>481</v>
      </c>
      <c r="G45" s="515"/>
      <c r="H45" s="516"/>
      <c r="I45" s="516"/>
      <c r="J45" s="516"/>
      <c r="K45" s="516"/>
      <c r="L45" s="516"/>
      <c r="M45" s="516"/>
    </row>
    <row r="46" spans="1:13">
      <c r="A46" s="423"/>
      <c r="B46" s="850"/>
      <c r="C46" s="850"/>
      <c r="D46" s="850"/>
      <c r="E46" s="850"/>
      <c r="F46" s="851"/>
      <c r="G46" s="658"/>
      <c r="H46" s="658"/>
      <c r="I46" s="658"/>
      <c r="J46" s="658"/>
      <c r="K46" s="658"/>
      <c r="L46" s="658"/>
      <c r="M46" s="658"/>
    </row>
    <row r="47" spans="1:13">
      <c r="A47" s="428" t="s">
        <v>0</v>
      </c>
      <c r="B47" s="857">
        <v>38229.4</v>
      </c>
      <c r="C47" s="857">
        <v>36582.7474</v>
      </c>
      <c r="D47" s="857">
        <v>34883.999999999993</v>
      </c>
      <c r="E47" s="857">
        <v>36439.391400000008</v>
      </c>
      <c r="F47" s="857">
        <f>SUM(F49:F79)</f>
        <v>31135.52</v>
      </c>
      <c r="G47" s="658"/>
      <c r="H47" s="658"/>
      <c r="I47" s="658"/>
      <c r="J47" s="658"/>
      <c r="K47" s="658"/>
      <c r="L47" s="658"/>
      <c r="M47" s="658"/>
    </row>
    <row r="48" spans="1:13">
      <c r="A48" s="440" t="s">
        <v>2</v>
      </c>
      <c r="B48" s="851"/>
      <c r="C48" s="851"/>
      <c r="D48" s="851"/>
      <c r="E48" s="851"/>
      <c r="F48" s="851"/>
      <c r="G48" s="658"/>
      <c r="H48" s="658"/>
      <c r="I48" s="658"/>
      <c r="J48" s="658"/>
      <c r="K48" s="658"/>
      <c r="L48" s="658"/>
      <c r="M48" s="658"/>
    </row>
    <row r="49" spans="1:13" ht="18.75" customHeight="1">
      <c r="A49" s="439" t="s">
        <v>302</v>
      </c>
      <c r="B49" s="858">
        <v>572.79999999999995</v>
      </c>
      <c r="C49" s="854">
        <v>594</v>
      </c>
      <c r="D49" s="854">
        <v>530.70000000000005</v>
      </c>
      <c r="E49" s="854">
        <v>549.44999999999993</v>
      </c>
      <c r="F49" s="851">
        <v>496.8</v>
      </c>
      <c r="G49" s="658"/>
      <c r="H49" s="658"/>
      <c r="I49" s="658"/>
      <c r="J49" s="658"/>
      <c r="K49" s="658"/>
      <c r="L49" s="658"/>
      <c r="M49" s="658"/>
    </row>
    <row r="50" spans="1:13" ht="18.75" customHeight="1">
      <c r="A50" s="439" t="s">
        <v>303</v>
      </c>
      <c r="B50" s="858">
        <v>567.20000000000005</v>
      </c>
      <c r="C50" s="854">
        <v>638.73</v>
      </c>
      <c r="D50" s="854">
        <v>527.4</v>
      </c>
      <c r="E50" s="854">
        <v>576.31000000000006</v>
      </c>
      <c r="F50" s="851">
        <v>475.8</v>
      </c>
      <c r="G50" s="658"/>
      <c r="H50" s="658"/>
      <c r="I50" s="658"/>
      <c r="J50" s="658"/>
      <c r="K50" s="658"/>
      <c r="L50" s="658"/>
      <c r="M50" s="658"/>
    </row>
    <row r="51" spans="1:13" ht="18.75" customHeight="1">
      <c r="A51" s="439" t="s">
        <v>304</v>
      </c>
      <c r="B51" s="858">
        <v>7.6</v>
      </c>
      <c r="C51" s="854"/>
      <c r="D51" s="854">
        <v>2.1</v>
      </c>
      <c r="E51" s="854">
        <v>1.9</v>
      </c>
      <c r="F51" s="851">
        <v>0</v>
      </c>
      <c r="G51" s="658"/>
      <c r="H51" s="658"/>
      <c r="I51" s="658"/>
      <c r="J51" s="658"/>
      <c r="K51" s="658"/>
      <c r="L51" s="658"/>
      <c r="M51" s="658"/>
    </row>
    <row r="52" spans="1:13" ht="18.75" customHeight="1">
      <c r="A52" s="439" t="s">
        <v>305</v>
      </c>
      <c r="B52" s="858"/>
      <c r="C52" s="851"/>
      <c r="D52" s="854"/>
      <c r="E52" s="854"/>
      <c r="F52" s="851">
        <v>0</v>
      </c>
      <c r="G52" s="658"/>
      <c r="H52" s="658"/>
      <c r="I52" s="658"/>
      <c r="J52" s="658"/>
      <c r="K52" s="658"/>
      <c r="L52" s="658"/>
      <c r="M52" s="658"/>
    </row>
    <row r="53" spans="1:13" ht="18.75" customHeight="1">
      <c r="A53" s="439" t="s">
        <v>306</v>
      </c>
      <c r="B53" s="858">
        <v>1600</v>
      </c>
      <c r="C53" s="854">
        <v>1621.8</v>
      </c>
      <c r="D53" s="854">
        <v>1537.2</v>
      </c>
      <c r="E53" s="854">
        <v>1614.1151000000002</v>
      </c>
      <c r="F53" s="851">
        <v>1491.2</v>
      </c>
      <c r="G53" s="658"/>
      <c r="H53" s="658"/>
      <c r="I53" s="658"/>
      <c r="J53" s="658"/>
      <c r="K53" s="658"/>
      <c r="L53" s="658"/>
      <c r="M53" s="658"/>
    </row>
    <row r="54" spans="1:13" ht="18.75" customHeight="1">
      <c r="A54" s="439" t="s">
        <v>307</v>
      </c>
      <c r="B54" s="858">
        <v>430.5</v>
      </c>
      <c r="C54" s="854">
        <v>480</v>
      </c>
      <c r="D54" s="854">
        <v>430</v>
      </c>
      <c r="E54" s="854">
        <v>420.78000000000003</v>
      </c>
      <c r="F54" s="851">
        <v>403.8</v>
      </c>
      <c r="G54" s="658"/>
      <c r="H54" s="658"/>
      <c r="I54" s="658"/>
      <c r="J54" s="658"/>
      <c r="K54" s="658"/>
      <c r="L54" s="658"/>
      <c r="M54" s="658"/>
    </row>
    <row r="55" spans="1:13" ht="18.75" customHeight="1">
      <c r="A55" s="439" t="s">
        <v>308</v>
      </c>
      <c r="B55" s="858">
        <v>2112.8000000000002</v>
      </c>
      <c r="C55" s="854">
        <v>2001.9509999999998</v>
      </c>
      <c r="D55" s="854">
        <v>1862.8</v>
      </c>
      <c r="E55" s="854">
        <v>1994.0080000000005</v>
      </c>
      <c r="F55" s="851">
        <v>1778.63</v>
      </c>
      <c r="G55" s="658"/>
      <c r="H55" s="658"/>
      <c r="I55" s="658"/>
      <c r="J55" s="658"/>
      <c r="K55" s="658"/>
      <c r="L55" s="658"/>
      <c r="M55" s="658"/>
    </row>
    <row r="56" spans="1:13" ht="18.75" customHeight="1">
      <c r="A56" s="439" t="s">
        <v>309</v>
      </c>
      <c r="B56" s="858"/>
      <c r="C56" s="851"/>
      <c r="D56" s="854"/>
      <c r="E56" s="854"/>
      <c r="F56" s="851">
        <v>0</v>
      </c>
      <c r="G56" s="658"/>
      <c r="H56" s="658"/>
      <c r="I56" s="658"/>
      <c r="J56" s="658"/>
      <c r="K56" s="658"/>
      <c r="L56" s="658"/>
      <c r="M56" s="658"/>
    </row>
    <row r="57" spans="1:13" ht="18.75" customHeight="1">
      <c r="A57" s="439" t="s">
        <v>310</v>
      </c>
      <c r="B57" s="858">
        <v>1022.7</v>
      </c>
      <c r="C57" s="854">
        <v>1132.8</v>
      </c>
      <c r="D57" s="854">
        <v>1087.5999999999999</v>
      </c>
      <c r="E57" s="855">
        <v>1066.5800000000002</v>
      </c>
      <c r="F57" s="851">
        <v>988</v>
      </c>
      <c r="G57" s="658"/>
      <c r="H57" s="658"/>
      <c r="I57" s="658"/>
      <c r="J57" s="658"/>
      <c r="K57" s="658"/>
      <c r="L57" s="658"/>
      <c r="M57" s="658"/>
    </row>
    <row r="58" spans="1:13" ht="18.75" customHeight="1">
      <c r="A58" s="439" t="s">
        <v>311</v>
      </c>
      <c r="B58" s="858">
        <v>731.5</v>
      </c>
      <c r="C58" s="854">
        <v>700</v>
      </c>
      <c r="D58" s="854">
        <v>631.70000000000005</v>
      </c>
      <c r="E58" s="855">
        <v>689.72660000000019</v>
      </c>
      <c r="F58" s="851">
        <v>719.8</v>
      </c>
      <c r="G58" s="658"/>
      <c r="H58" s="658"/>
      <c r="I58" s="658"/>
      <c r="J58" s="658"/>
      <c r="K58" s="658"/>
      <c r="L58" s="658"/>
      <c r="M58" s="658"/>
    </row>
    <row r="59" spans="1:13" ht="18.75" customHeight="1">
      <c r="A59" s="439" t="s">
        <v>312</v>
      </c>
      <c r="B59" s="858">
        <v>132.6</v>
      </c>
      <c r="C59" s="854">
        <v>192</v>
      </c>
      <c r="D59" s="854">
        <v>242</v>
      </c>
      <c r="E59" s="855">
        <v>265.34399999999994</v>
      </c>
      <c r="F59" s="851">
        <v>212.4</v>
      </c>
      <c r="G59" s="658"/>
      <c r="H59" s="658"/>
      <c r="I59" s="658"/>
      <c r="J59" s="658"/>
      <c r="K59" s="658"/>
      <c r="L59" s="658"/>
      <c r="M59" s="658"/>
    </row>
    <row r="60" spans="1:13" ht="18.75" customHeight="1">
      <c r="A60" s="439" t="s">
        <v>313</v>
      </c>
      <c r="B60" s="858">
        <v>1193.5999999999999</v>
      </c>
      <c r="C60" s="854">
        <v>1084.8</v>
      </c>
      <c r="D60" s="854">
        <v>1069</v>
      </c>
      <c r="E60" s="855">
        <v>1000.6218000000002</v>
      </c>
      <c r="F60" s="851">
        <v>947.63</v>
      </c>
      <c r="G60" s="658"/>
      <c r="H60" s="658"/>
      <c r="I60" s="658"/>
      <c r="J60" s="658"/>
      <c r="K60" s="658"/>
      <c r="L60" s="658"/>
      <c r="M60" s="658"/>
    </row>
    <row r="61" spans="1:13" ht="18.75" customHeight="1">
      <c r="A61" s="439" t="s">
        <v>379</v>
      </c>
      <c r="B61" s="858">
        <v>2112.8000000000002</v>
      </c>
      <c r="C61" s="854">
        <v>1320.7</v>
      </c>
      <c r="D61" s="854">
        <v>1240.8</v>
      </c>
      <c r="E61" s="855">
        <v>1354.4127999999998</v>
      </c>
      <c r="F61" s="851">
        <v>1125.2</v>
      </c>
      <c r="G61" s="658"/>
      <c r="H61" s="658"/>
      <c r="I61" s="658"/>
      <c r="J61" s="658"/>
      <c r="K61" s="658"/>
      <c r="L61" s="658"/>
      <c r="M61" s="658"/>
    </row>
    <row r="62" spans="1:13" ht="18.75" customHeight="1">
      <c r="A62" s="439" t="s">
        <v>315</v>
      </c>
      <c r="B62" s="858">
        <v>1326.8</v>
      </c>
      <c r="C62" s="854">
        <v>1327.9</v>
      </c>
      <c r="D62" s="854">
        <v>1276.5999999999999</v>
      </c>
      <c r="E62" s="855">
        <v>1244.9100000000001</v>
      </c>
      <c r="F62" s="851">
        <v>1033.5</v>
      </c>
      <c r="G62" s="658"/>
      <c r="H62" s="658"/>
      <c r="I62" s="658"/>
      <c r="J62" s="658"/>
      <c r="K62" s="658"/>
      <c r="L62" s="658"/>
      <c r="M62" s="658"/>
    </row>
    <row r="63" spans="1:13" ht="18.75" customHeight="1">
      <c r="A63" s="439" t="s">
        <v>316</v>
      </c>
      <c r="B63" s="858">
        <v>822.5</v>
      </c>
      <c r="C63" s="854">
        <v>715.99999999999989</v>
      </c>
      <c r="D63" s="854">
        <v>769.7</v>
      </c>
      <c r="E63" s="855">
        <v>690.7</v>
      </c>
      <c r="F63" s="851">
        <v>640.01</v>
      </c>
      <c r="G63" s="658"/>
      <c r="H63" s="658"/>
      <c r="I63" s="658"/>
      <c r="J63" s="658"/>
      <c r="K63" s="658"/>
      <c r="L63" s="658"/>
      <c r="M63" s="658"/>
    </row>
    <row r="64" spans="1:13" ht="18.75" customHeight="1">
      <c r="A64" s="439" t="s">
        <v>317</v>
      </c>
      <c r="B64" s="858">
        <v>1646</v>
      </c>
      <c r="C64" s="854">
        <v>1581</v>
      </c>
      <c r="D64" s="854">
        <v>1400.9</v>
      </c>
      <c r="E64" s="855">
        <v>1519.9</v>
      </c>
      <c r="F64" s="851">
        <v>1361.36</v>
      </c>
      <c r="G64" s="658"/>
      <c r="H64" s="658"/>
      <c r="I64" s="658"/>
      <c r="J64" s="658"/>
      <c r="K64" s="658"/>
      <c r="L64" s="658"/>
      <c r="M64" s="658"/>
    </row>
    <row r="65" spans="1:13" ht="18.75" customHeight="1">
      <c r="A65" s="439" t="s">
        <v>318</v>
      </c>
      <c r="B65" s="858">
        <v>1685.1</v>
      </c>
      <c r="C65" s="854">
        <v>1715</v>
      </c>
      <c r="D65" s="854">
        <v>1614.2</v>
      </c>
      <c r="E65" s="854">
        <v>1801.7599999999998</v>
      </c>
      <c r="F65" s="851">
        <v>1642.5</v>
      </c>
      <c r="G65" s="658"/>
      <c r="H65" s="658"/>
      <c r="I65" s="658"/>
      <c r="J65" s="658"/>
      <c r="K65" s="658"/>
      <c r="L65" s="658"/>
      <c r="M65" s="658"/>
    </row>
    <row r="66" spans="1:13" ht="18.75" customHeight="1">
      <c r="A66" s="439" t="s">
        <v>319</v>
      </c>
      <c r="B66" s="858">
        <v>1319.6</v>
      </c>
      <c r="C66" s="854">
        <v>1114.5900000000001</v>
      </c>
      <c r="D66" s="854">
        <v>972.9</v>
      </c>
      <c r="E66" s="854">
        <v>1280.2549999999999</v>
      </c>
      <c r="F66" s="851">
        <v>1127.56</v>
      </c>
      <c r="G66" s="658"/>
      <c r="H66" s="658"/>
      <c r="I66" s="658"/>
      <c r="J66" s="658"/>
      <c r="K66" s="658"/>
      <c r="L66" s="658"/>
      <c r="M66" s="658"/>
    </row>
    <row r="67" spans="1:13" ht="18.75" customHeight="1">
      <c r="A67" s="439" t="s">
        <v>320</v>
      </c>
      <c r="B67" s="858">
        <v>1297.5</v>
      </c>
      <c r="C67" s="854">
        <v>1245.5</v>
      </c>
      <c r="D67" s="854">
        <v>1224.7</v>
      </c>
      <c r="E67" s="854">
        <v>1011.8600000000002</v>
      </c>
      <c r="F67" s="851">
        <v>1079.83</v>
      </c>
      <c r="G67" s="658"/>
      <c r="H67" s="658"/>
      <c r="I67" s="658"/>
      <c r="J67" s="658"/>
      <c r="K67" s="658"/>
      <c r="L67" s="658"/>
      <c r="M67" s="658"/>
    </row>
    <row r="68" spans="1:13" ht="18.75" customHeight="1">
      <c r="A68" s="439" t="s">
        <v>321</v>
      </c>
      <c r="B68" s="858">
        <v>2160.1999999999998</v>
      </c>
      <c r="C68" s="854">
        <v>2073.6</v>
      </c>
      <c r="D68" s="854">
        <v>2069.3000000000002</v>
      </c>
      <c r="E68" s="854">
        <v>1911.6760000000002</v>
      </c>
      <c r="F68" s="851">
        <v>1649</v>
      </c>
      <c r="G68" s="658"/>
      <c r="H68" s="658"/>
      <c r="I68" s="658"/>
      <c r="J68" s="658"/>
      <c r="K68" s="658"/>
      <c r="L68" s="658"/>
      <c r="M68" s="658"/>
    </row>
    <row r="69" spans="1:13" ht="18.75" customHeight="1">
      <c r="A69" s="439" t="s">
        <v>322</v>
      </c>
      <c r="B69" s="858">
        <v>1775.7</v>
      </c>
      <c r="C69" s="854">
        <v>1458.6263999999999</v>
      </c>
      <c r="D69" s="854">
        <v>1495.6</v>
      </c>
      <c r="E69" s="854">
        <v>1538.2860000000001</v>
      </c>
      <c r="F69" s="851">
        <v>1364</v>
      </c>
      <c r="G69" s="658"/>
      <c r="H69" s="658"/>
      <c r="I69" s="658"/>
      <c r="J69" s="658"/>
      <c r="K69" s="658"/>
      <c r="L69" s="658"/>
      <c r="M69" s="658"/>
    </row>
    <row r="70" spans="1:13" ht="18.75" customHeight="1">
      <c r="A70" s="439" t="s">
        <v>323</v>
      </c>
      <c r="B70" s="858">
        <v>992.5</v>
      </c>
      <c r="C70" s="854">
        <v>1057.5</v>
      </c>
      <c r="D70" s="854">
        <v>911.3</v>
      </c>
      <c r="E70" s="854">
        <v>1095.7</v>
      </c>
      <c r="F70" s="851">
        <v>904.5</v>
      </c>
      <c r="G70" s="658"/>
      <c r="H70" s="658"/>
      <c r="I70" s="658"/>
      <c r="J70" s="658"/>
      <c r="K70" s="658"/>
      <c r="L70" s="658"/>
      <c r="M70" s="658"/>
    </row>
    <row r="71" spans="1:13" ht="18.75" customHeight="1">
      <c r="A71" s="439" t="s">
        <v>324</v>
      </c>
      <c r="B71" s="858">
        <v>2028.5</v>
      </c>
      <c r="C71" s="854">
        <v>2011.6</v>
      </c>
      <c r="D71" s="854">
        <v>1797.7</v>
      </c>
      <c r="E71" s="854">
        <v>1950.0930000000001</v>
      </c>
      <c r="F71" s="851">
        <v>1642.15</v>
      </c>
      <c r="G71" s="658"/>
      <c r="H71" s="658"/>
      <c r="I71" s="658"/>
      <c r="J71" s="658"/>
      <c r="K71" s="658"/>
      <c r="L71" s="658"/>
      <c r="M71" s="658"/>
    </row>
    <row r="72" spans="1:13" ht="18.75" customHeight="1">
      <c r="A72" s="439" t="s">
        <v>325</v>
      </c>
      <c r="B72" s="858">
        <v>1298.0999999999999</v>
      </c>
      <c r="C72" s="854">
        <v>1341.9</v>
      </c>
      <c r="D72" s="854">
        <v>1303.0999999999999</v>
      </c>
      <c r="E72" s="854">
        <v>1640.4755</v>
      </c>
      <c r="F72" s="851">
        <v>1322.05</v>
      </c>
      <c r="G72" s="658"/>
      <c r="H72" s="658"/>
      <c r="I72" s="658"/>
      <c r="J72" s="658"/>
      <c r="K72" s="658"/>
      <c r="L72" s="658"/>
      <c r="M72" s="658"/>
    </row>
    <row r="73" spans="1:13" ht="18.75" customHeight="1">
      <c r="A73" s="439" t="s">
        <v>326</v>
      </c>
      <c r="B73" s="858">
        <v>1971.6</v>
      </c>
      <c r="C73" s="854">
        <v>1825</v>
      </c>
      <c r="D73" s="854">
        <v>1877.8</v>
      </c>
      <c r="E73" s="855">
        <v>1825</v>
      </c>
      <c r="F73" s="851">
        <v>1480</v>
      </c>
      <c r="G73" s="658"/>
      <c r="H73" s="658"/>
      <c r="I73" s="658"/>
      <c r="J73" s="658"/>
      <c r="K73" s="658"/>
      <c r="L73" s="658"/>
      <c r="M73" s="658"/>
    </row>
    <row r="74" spans="1:13" ht="18.75" customHeight="1">
      <c r="A74" s="439" t="s">
        <v>327</v>
      </c>
      <c r="B74" s="858">
        <v>2129.1</v>
      </c>
      <c r="C74" s="854">
        <v>2154.75</v>
      </c>
      <c r="D74" s="854">
        <v>1878.5</v>
      </c>
      <c r="E74" s="855">
        <v>1890.5276000000006</v>
      </c>
      <c r="F74" s="851">
        <v>1630.1</v>
      </c>
      <c r="G74" s="658"/>
      <c r="H74" s="658"/>
      <c r="I74" s="658"/>
      <c r="J74" s="658"/>
      <c r="K74" s="658"/>
      <c r="L74" s="658"/>
      <c r="M74" s="658"/>
    </row>
    <row r="75" spans="1:13" ht="18.75" customHeight="1">
      <c r="A75" s="439" t="s">
        <v>328</v>
      </c>
      <c r="B75" s="858">
        <v>920.1</v>
      </c>
      <c r="C75" s="854">
        <v>882</v>
      </c>
      <c r="D75" s="854">
        <v>798.5</v>
      </c>
      <c r="E75" s="855">
        <v>894.14</v>
      </c>
      <c r="F75" s="851">
        <v>475.2</v>
      </c>
      <c r="G75" s="658"/>
      <c r="H75" s="658"/>
      <c r="I75" s="658"/>
      <c r="J75" s="658"/>
      <c r="K75" s="658"/>
      <c r="L75" s="658"/>
      <c r="M75" s="658"/>
    </row>
    <row r="76" spans="1:13" ht="18.75" customHeight="1">
      <c r="A76" s="439" t="s">
        <v>329</v>
      </c>
      <c r="B76" s="858">
        <v>2483.3000000000002</v>
      </c>
      <c r="C76" s="854">
        <v>2525</v>
      </c>
      <c r="D76" s="854">
        <v>2363.3000000000002</v>
      </c>
      <c r="E76" s="855">
        <v>2455.5250000000001</v>
      </c>
      <c r="F76" s="851">
        <v>2008.5</v>
      </c>
      <c r="G76" s="658"/>
      <c r="H76" s="658"/>
      <c r="I76" s="658"/>
      <c r="J76" s="658"/>
      <c r="K76" s="658"/>
      <c r="L76" s="658"/>
      <c r="M76" s="658"/>
    </row>
    <row r="77" spans="1:13" ht="18.75" customHeight="1">
      <c r="A77" s="439" t="s">
        <v>330</v>
      </c>
      <c r="B77" s="858">
        <v>1624.4</v>
      </c>
      <c r="C77" s="854">
        <v>1504</v>
      </c>
      <c r="D77" s="854">
        <v>1741.6</v>
      </c>
      <c r="E77" s="855">
        <v>1703.075</v>
      </c>
      <c r="F77" s="851">
        <v>1203.3599999999999</v>
      </c>
      <c r="G77" s="658"/>
      <c r="H77" s="658"/>
      <c r="I77" s="658"/>
      <c r="J77" s="658"/>
      <c r="K77" s="658"/>
      <c r="L77" s="658"/>
      <c r="M77" s="658"/>
    </row>
    <row r="78" spans="1:13" ht="18.75" customHeight="1">
      <c r="A78" s="439" t="s">
        <v>331</v>
      </c>
      <c r="B78" s="858">
        <v>704.5</v>
      </c>
      <c r="C78" s="854">
        <v>714</v>
      </c>
      <c r="D78" s="854">
        <v>736.4</v>
      </c>
      <c r="E78" s="855">
        <v>863.8</v>
      </c>
      <c r="F78" s="851">
        <v>722.85</v>
      </c>
      <c r="G78" s="658"/>
      <c r="H78" s="658"/>
      <c r="I78" s="658"/>
      <c r="J78" s="658"/>
      <c r="K78" s="658"/>
      <c r="L78" s="658"/>
      <c r="M78" s="658"/>
    </row>
    <row r="79" spans="1:13" ht="18.75" customHeight="1">
      <c r="A79" s="439" t="s">
        <v>332</v>
      </c>
      <c r="B79" s="858">
        <v>1559.8</v>
      </c>
      <c r="C79" s="854">
        <v>1568</v>
      </c>
      <c r="D79" s="854">
        <v>1490.6</v>
      </c>
      <c r="E79" s="855">
        <v>1588.4599999999996</v>
      </c>
      <c r="F79" s="851">
        <v>1209.79</v>
      </c>
      <c r="G79" s="658"/>
      <c r="H79" s="658"/>
      <c r="I79" s="658"/>
      <c r="J79" s="658"/>
      <c r="K79" s="658"/>
      <c r="L79" s="658"/>
      <c r="M79" s="658"/>
    </row>
    <row r="80" spans="1:13" ht="18.75" customHeight="1">
      <c r="A80" s="425"/>
      <c r="B80" s="851"/>
      <c r="C80" s="851"/>
      <c r="D80" s="851"/>
      <c r="E80" s="851"/>
      <c r="F80" s="851"/>
      <c r="G80" s="658"/>
      <c r="H80" s="658"/>
      <c r="I80" s="658"/>
      <c r="J80" s="658"/>
      <c r="K80" s="658"/>
      <c r="L80" s="658"/>
      <c r="M80" s="658"/>
    </row>
    <row r="81" spans="1:13" ht="18.75" customHeight="1">
      <c r="A81" s="425"/>
      <c r="B81" s="851"/>
      <c r="C81" s="851"/>
      <c r="D81" s="851"/>
      <c r="E81" s="851"/>
      <c r="F81" s="851"/>
      <c r="G81" s="658"/>
      <c r="H81" s="658"/>
      <c r="I81" s="658"/>
      <c r="J81" s="658"/>
      <c r="K81" s="658"/>
      <c r="L81" s="658"/>
      <c r="M81" s="658"/>
    </row>
    <row r="82" spans="1:13" ht="18.75" customHeight="1">
      <c r="A82" s="425"/>
      <c r="B82" s="851"/>
      <c r="C82" s="851"/>
      <c r="D82" s="851"/>
      <c r="E82" s="851"/>
      <c r="F82" s="851"/>
      <c r="G82" s="658"/>
      <c r="H82" s="658"/>
      <c r="I82" s="658"/>
      <c r="J82" s="658"/>
      <c r="K82" s="658"/>
      <c r="L82" s="658"/>
      <c r="M82" s="658"/>
    </row>
    <row r="83" spans="1:13">
      <c r="A83" s="425"/>
      <c r="B83" s="851"/>
      <c r="C83" s="851"/>
      <c r="D83" s="851"/>
      <c r="E83" s="851"/>
      <c r="F83" s="851"/>
      <c r="G83" s="658"/>
      <c r="H83" s="658"/>
      <c r="I83" s="658"/>
      <c r="J83" s="658"/>
      <c r="K83" s="658"/>
      <c r="L83" s="658"/>
      <c r="M83" s="658"/>
    </row>
    <row r="84" spans="1:13">
      <c r="A84" s="425"/>
      <c r="B84" s="851"/>
      <c r="C84" s="851"/>
      <c r="D84" s="851"/>
      <c r="E84" s="851"/>
      <c r="F84" s="851"/>
      <c r="G84" s="658"/>
      <c r="H84" s="658"/>
      <c r="I84" s="658"/>
      <c r="J84" s="658"/>
      <c r="K84" s="658"/>
      <c r="L84" s="658"/>
      <c r="M84" s="658"/>
    </row>
    <row r="85" spans="1:13">
      <c r="A85" s="425"/>
      <c r="B85" s="851"/>
      <c r="C85" s="851"/>
      <c r="D85" s="851"/>
      <c r="E85" s="851"/>
      <c r="F85" s="851"/>
      <c r="G85" s="658"/>
      <c r="H85" s="658"/>
      <c r="I85" s="658"/>
      <c r="J85" s="658"/>
      <c r="K85" s="658"/>
      <c r="L85" s="658"/>
      <c r="M85" s="658"/>
    </row>
    <row r="86" spans="1:13">
      <c r="A86" s="425"/>
      <c r="B86" s="851"/>
      <c r="C86" s="851"/>
      <c r="D86" s="851"/>
      <c r="E86" s="851"/>
      <c r="F86" s="851"/>
      <c r="G86" s="658"/>
      <c r="H86" s="658"/>
      <c r="I86" s="658"/>
      <c r="J86" s="658"/>
      <c r="K86" s="658"/>
      <c r="L86" s="658"/>
      <c r="M86" s="658"/>
    </row>
    <row r="87" spans="1:13">
      <c r="A87" s="425"/>
      <c r="B87" s="851"/>
      <c r="C87" s="851"/>
      <c r="D87" s="851"/>
      <c r="E87" s="851"/>
      <c r="F87" s="851"/>
      <c r="G87" s="658"/>
      <c r="H87" s="658"/>
      <c r="I87" s="658"/>
      <c r="J87" s="658"/>
      <c r="K87" s="658"/>
      <c r="L87" s="658"/>
      <c r="M87" s="658"/>
    </row>
    <row r="88" spans="1:13">
      <c r="A88" s="425"/>
      <c r="B88" s="851"/>
      <c r="C88" s="851"/>
      <c r="D88" s="851"/>
      <c r="E88" s="851"/>
      <c r="F88" s="851"/>
      <c r="G88" s="658"/>
      <c r="H88" s="658"/>
      <c r="I88" s="658"/>
      <c r="J88" s="658"/>
      <c r="K88" s="658"/>
      <c r="L88" s="658"/>
      <c r="M88" s="658"/>
    </row>
    <row r="89" spans="1:13">
      <c r="A89" s="425"/>
      <c r="B89" s="851"/>
      <c r="C89" s="851"/>
      <c r="D89" s="851"/>
      <c r="E89" s="851"/>
      <c r="F89" s="851"/>
      <c r="G89" s="658"/>
      <c r="H89" s="658"/>
      <c r="I89" s="658"/>
      <c r="J89" s="658"/>
      <c r="K89" s="658"/>
      <c r="L89" s="658"/>
      <c r="M89" s="658"/>
    </row>
    <row r="90" spans="1:13">
      <c r="A90" s="425"/>
      <c r="B90" s="851"/>
      <c r="C90" s="851"/>
      <c r="D90" s="851"/>
      <c r="E90" s="851"/>
      <c r="F90" s="851"/>
      <c r="G90" s="658"/>
      <c r="H90" s="658"/>
      <c r="I90" s="658"/>
      <c r="J90" s="658"/>
      <c r="K90" s="658"/>
      <c r="L90" s="658"/>
      <c r="M90" s="658"/>
    </row>
    <row r="91" spans="1:13">
      <c r="A91" s="425"/>
      <c r="B91" s="851"/>
      <c r="C91" s="851"/>
      <c r="D91" s="851"/>
      <c r="E91" s="851"/>
      <c r="F91" s="851"/>
      <c r="G91" s="658"/>
      <c r="H91" s="658"/>
      <c r="I91" s="658"/>
      <c r="J91" s="658"/>
      <c r="K91" s="658"/>
      <c r="L91" s="658"/>
      <c r="M91" s="658"/>
    </row>
    <row r="92" spans="1:13">
      <c r="A92" s="425"/>
      <c r="B92" s="851"/>
      <c r="C92" s="851"/>
      <c r="D92" s="851"/>
      <c r="E92" s="851"/>
      <c r="F92" s="851"/>
      <c r="G92" s="658"/>
      <c r="H92" s="658"/>
      <c r="I92" s="658"/>
      <c r="J92" s="658"/>
      <c r="K92" s="658"/>
      <c r="L92" s="658"/>
      <c r="M92" s="658"/>
    </row>
    <row r="93" spans="1:13">
      <c r="A93" s="425"/>
      <c r="B93" s="851"/>
      <c r="C93" s="851"/>
      <c r="D93" s="851"/>
      <c r="E93" s="851"/>
      <c r="F93" s="851"/>
      <c r="G93" s="658"/>
      <c r="H93" s="658"/>
      <c r="I93" s="658"/>
      <c r="J93" s="658"/>
      <c r="K93" s="658"/>
      <c r="L93" s="658"/>
      <c r="M93" s="658"/>
    </row>
    <row r="94" spans="1:13">
      <c r="A94" s="425"/>
      <c r="B94" s="851"/>
      <c r="C94" s="851"/>
      <c r="D94" s="851"/>
      <c r="E94" s="851"/>
      <c r="F94" s="851"/>
      <c r="G94" s="658"/>
      <c r="H94" s="658"/>
      <c r="I94" s="658"/>
      <c r="J94" s="658"/>
      <c r="K94" s="658"/>
      <c r="L94" s="658"/>
      <c r="M94" s="658"/>
    </row>
    <row r="95" spans="1:13">
      <c r="A95" s="425"/>
      <c r="B95" s="851"/>
      <c r="C95" s="851"/>
      <c r="D95" s="851"/>
      <c r="E95" s="851"/>
      <c r="F95" s="851"/>
      <c r="G95" s="658"/>
      <c r="H95" s="658"/>
      <c r="I95" s="658"/>
      <c r="J95" s="658"/>
      <c r="K95" s="658"/>
      <c r="L95" s="658"/>
      <c r="M95" s="658"/>
    </row>
    <row r="96" spans="1:13">
      <c r="A96" s="425"/>
      <c r="B96" s="851"/>
      <c r="C96" s="851"/>
      <c r="D96" s="851"/>
      <c r="E96" s="851"/>
      <c r="F96" s="851"/>
      <c r="G96" s="658"/>
      <c r="H96" s="658"/>
      <c r="I96" s="658"/>
      <c r="J96" s="658"/>
      <c r="K96" s="658"/>
      <c r="L96" s="658"/>
      <c r="M96" s="658"/>
    </row>
    <row r="97" spans="1:13">
      <c r="A97" s="425"/>
      <c r="B97" s="851"/>
      <c r="C97" s="851"/>
      <c r="D97" s="851"/>
      <c r="E97" s="851"/>
      <c r="F97" s="851"/>
      <c r="G97" s="658"/>
      <c r="H97" s="658"/>
      <c r="I97" s="658"/>
      <c r="J97" s="658"/>
      <c r="K97" s="658"/>
      <c r="L97" s="658"/>
      <c r="M97" s="658"/>
    </row>
    <row r="98" spans="1:13">
      <c r="A98" s="425"/>
      <c r="B98" s="851"/>
      <c r="C98" s="851"/>
      <c r="D98" s="851"/>
      <c r="E98" s="851"/>
      <c r="F98" s="851"/>
      <c r="G98" s="658"/>
      <c r="H98" s="658"/>
      <c r="I98" s="658"/>
      <c r="J98" s="658"/>
      <c r="K98" s="658"/>
      <c r="L98" s="658"/>
      <c r="M98" s="658"/>
    </row>
    <row r="99" spans="1:13">
      <c r="A99" s="425"/>
      <c r="B99" s="851"/>
      <c r="C99" s="851"/>
      <c r="D99" s="851"/>
      <c r="E99" s="851"/>
      <c r="F99" s="851"/>
      <c r="G99" s="658"/>
      <c r="H99" s="658"/>
      <c r="I99" s="658"/>
      <c r="J99" s="658"/>
      <c r="K99" s="658"/>
      <c r="L99" s="658"/>
      <c r="M99" s="658"/>
    </row>
    <row r="100" spans="1:13">
      <c r="A100" s="425"/>
      <c r="B100" s="851"/>
      <c r="C100" s="851"/>
      <c r="D100" s="851"/>
      <c r="E100" s="851"/>
      <c r="F100" s="851"/>
      <c r="G100" s="658"/>
      <c r="H100" s="658"/>
      <c r="I100" s="658"/>
      <c r="J100" s="658"/>
      <c r="K100" s="658"/>
      <c r="L100" s="658"/>
      <c r="M100" s="658"/>
    </row>
    <row r="101" spans="1:13">
      <c r="A101" s="425"/>
      <c r="B101" s="851"/>
      <c r="C101" s="851"/>
      <c r="D101" s="851"/>
      <c r="E101" s="851"/>
      <c r="F101" s="851"/>
      <c r="G101" s="658"/>
      <c r="H101" s="658"/>
      <c r="I101" s="658"/>
      <c r="J101" s="658"/>
      <c r="K101" s="658"/>
      <c r="L101" s="658"/>
      <c r="M101" s="658"/>
    </row>
    <row r="102" spans="1:13">
      <c r="A102" s="425"/>
      <c r="B102" s="851"/>
      <c r="C102" s="851"/>
      <c r="D102" s="851"/>
      <c r="E102" s="851"/>
      <c r="F102" s="851"/>
      <c r="G102" s="658"/>
      <c r="H102" s="658"/>
      <c r="I102" s="658"/>
      <c r="J102" s="658"/>
      <c r="K102" s="658"/>
      <c r="L102" s="658"/>
      <c r="M102" s="658"/>
    </row>
    <row r="103" spans="1:13">
      <c r="A103" s="425"/>
      <c r="B103" s="851"/>
      <c r="C103" s="851"/>
      <c r="D103" s="851"/>
      <c r="E103" s="851"/>
      <c r="F103" s="851"/>
      <c r="G103" s="658"/>
      <c r="H103" s="658"/>
      <c r="I103" s="658"/>
      <c r="J103" s="658"/>
      <c r="K103" s="658"/>
      <c r="L103" s="658"/>
      <c r="M103" s="658"/>
    </row>
    <row r="104" spans="1:13">
      <c r="A104" s="425"/>
      <c r="B104" s="851"/>
      <c r="C104" s="851"/>
      <c r="D104" s="851"/>
      <c r="E104" s="851"/>
      <c r="F104" s="851"/>
      <c r="G104" s="658"/>
      <c r="H104" s="658"/>
      <c r="I104" s="658"/>
      <c r="J104" s="658"/>
      <c r="K104" s="658"/>
      <c r="L104" s="658"/>
      <c r="M104" s="658"/>
    </row>
    <row r="105" spans="1:13">
      <c r="A105" s="425"/>
      <c r="B105" s="851"/>
      <c r="C105" s="851"/>
      <c r="D105" s="851"/>
      <c r="E105" s="851"/>
      <c r="F105" s="851"/>
      <c r="G105" s="658"/>
      <c r="H105" s="658"/>
      <c r="I105" s="658"/>
      <c r="J105" s="658"/>
      <c r="K105" s="658"/>
      <c r="L105" s="658"/>
      <c r="M105" s="658"/>
    </row>
    <row r="106" spans="1:13">
      <c r="A106" s="425"/>
      <c r="B106" s="851"/>
      <c r="C106" s="851"/>
      <c r="D106" s="851"/>
      <c r="E106" s="851"/>
      <c r="F106" s="851"/>
      <c r="G106" s="658"/>
      <c r="H106" s="658"/>
      <c r="I106" s="658"/>
      <c r="J106" s="658"/>
      <c r="K106" s="658"/>
      <c r="L106" s="658"/>
      <c r="M106" s="658"/>
    </row>
    <row r="107" spans="1:13">
      <c r="A107" s="425"/>
      <c r="B107" s="851"/>
      <c r="C107" s="851"/>
      <c r="D107" s="851"/>
      <c r="E107" s="851"/>
      <c r="F107" s="851"/>
      <c r="G107" s="658"/>
      <c r="H107" s="658"/>
      <c r="I107" s="658"/>
      <c r="J107" s="658"/>
      <c r="K107" s="658"/>
      <c r="L107" s="658"/>
      <c r="M107" s="658"/>
    </row>
    <row r="108" spans="1:13">
      <c r="A108" s="425"/>
      <c r="B108" s="851"/>
      <c r="C108" s="851"/>
      <c r="D108" s="851"/>
      <c r="E108" s="851"/>
      <c r="F108" s="851"/>
      <c r="G108" s="658"/>
      <c r="H108" s="658"/>
      <c r="I108" s="658"/>
      <c r="J108" s="658"/>
      <c r="K108" s="658"/>
      <c r="L108" s="658"/>
      <c r="M108" s="658"/>
    </row>
    <row r="109" spans="1:13">
      <c r="A109" s="425"/>
      <c r="B109" s="851"/>
      <c r="C109" s="851"/>
      <c r="D109" s="851"/>
      <c r="E109" s="851"/>
      <c r="F109" s="851"/>
      <c r="G109" s="658"/>
      <c r="H109" s="658"/>
      <c r="I109" s="658"/>
      <c r="J109" s="658"/>
      <c r="K109" s="658"/>
      <c r="L109" s="658"/>
      <c r="M109" s="658"/>
    </row>
    <row r="110" spans="1:13">
      <c r="A110" s="425"/>
      <c r="B110" s="851"/>
      <c r="C110" s="851"/>
      <c r="D110" s="851"/>
      <c r="E110" s="851"/>
      <c r="F110" s="851"/>
      <c r="G110" s="658"/>
      <c r="H110" s="658"/>
      <c r="I110" s="658"/>
      <c r="J110" s="658"/>
      <c r="K110" s="658"/>
      <c r="L110" s="658"/>
      <c r="M110" s="658"/>
    </row>
    <row r="111" spans="1:13">
      <c r="A111" s="425"/>
      <c r="B111" s="851"/>
      <c r="C111" s="851"/>
      <c r="D111" s="851"/>
      <c r="E111" s="851"/>
      <c r="F111" s="851"/>
      <c r="G111" s="658"/>
      <c r="H111" s="658"/>
      <c r="I111" s="658"/>
      <c r="J111" s="658"/>
      <c r="K111" s="658"/>
      <c r="L111" s="658"/>
      <c r="M111" s="658"/>
    </row>
    <row r="112" spans="1:13">
      <c r="A112" s="425"/>
      <c r="B112" s="851"/>
      <c r="C112" s="851"/>
      <c r="D112" s="851"/>
      <c r="E112" s="851"/>
      <c r="F112" s="851"/>
      <c r="G112" s="658"/>
      <c r="H112" s="658"/>
      <c r="I112" s="658"/>
      <c r="J112" s="658"/>
      <c r="K112" s="658"/>
      <c r="L112" s="658"/>
      <c r="M112" s="658"/>
    </row>
    <row r="113" spans="1:13">
      <c r="A113" s="425"/>
      <c r="B113" s="851"/>
      <c r="C113" s="851"/>
      <c r="D113" s="851"/>
      <c r="E113" s="851"/>
      <c r="F113" s="851"/>
      <c r="G113" s="658"/>
      <c r="H113" s="658"/>
      <c r="I113" s="658"/>
      <c r="J113" s="658"/>
      <c r="K113" s="658"/>
      <c r="L113" s="658"/>
      <c r="M113" s="658"/>
    </row>
    <row r="114" spans="1:13">
      <c r="A114" s="425"/>
      <c r="B114" s="851"/>
      <c r="C114" s="851"/>
      <c r="D114" s="851"/>
      <c r="E114" s="851"/>
      <c r="F114" s="851"/>
      <c r="G114" s="658"/>
      <c r="H114" s="658"/>
      <c r="I114" s="658"/>
      <c r="J114" s="658"/>
      <c r="K114" s="658"/>
      <c r="L114" s="658"/>
      <c r="M114" s="658"/>
    </row>
    <row r="115" spans="1:13">
      <c r="A115" s="425"/>
      <c r="B115" s="851"/>
      <c r="C115" s="851"/>
      <c r="D115" s="851"/>
      <c r="E115" s="851"/>
      <c r="F115" s="851"/>
      <c r="G115" s="658"/>
      <c r="H115" s="658"/>
      <c r="I115" s="658"/>
      <c r="J115" s="658"/>
      <c r="K115" s="658"/>
      <c r="L115" s="658"/>
      <c r="M115" s="658"/>
    </row>
    <row r="116" spans="1:13">
      <c r="A116" s="425"/>
      <c r="B116" s="851"/>
      <c r="C116" s="851"/>
      <c r="D116" s="851"/>
      <c r="E116" s="851"/>
      <c r="F116" s="851"/>
      <c r="G116" s="658"/>
      <c r="H116" s="658"/>
      <c r="I116" s="658"/>
      <c r="J116" s="658"/>
      <c r="K116" s="658"/>
      <c r="L116" s="658"/>
      <c r="M116" s="658"/>
    </row>
    <row r="117" spans="1:13">
      <c r="A117" s="425"/>
      <c r="B117" s="851"/>
      <c r="C117" s="851"/>
      <c r="D117" s="851"/>
      <c r="E117" s="851"/>
      <c r="F117" s="851"/>
      <c r="G117" s="658"/>
      <c r="H117" s="658"/>
      <c r="I117" s="658"/>
      <c r="J117" s="658"/>
      <c r="K117" s="658"/>
      <c r="L117" s="658"/>
      <c r="M117" s="658"/>
    </row>
    <row r="118" spans="1:13">
      <c r="A118" s="425"/>
      <c r="B118" s="851"/>
      <c r="C118" s="851"/>
      <c r="D118" s="851"/>
      <c r="E118" s="851"/>
      <c r="F118" s="851"/>
      <c r="G118" s="658"/>
      <c r="H118" s="658"/>
      <c r="I118" s="658"/>
      <c r="J118" s="658"/>
      <c r="K118" s="658"/>
      <c r="L118" s="658"/>
      <c r="M118" s="658"/>
    </row>
    <row r="119" spans="1:13">
      <c r="A119" s="425"/>
      <c r="B119" s="851"/>
      <c r="C119" s="851"/>
      <c r="D119" s="851"/>
      <c r="E119" s="851"/>
      <c r="F119" s="851"/>
      <c r="G119" s="658"/>
      <c r="H119" s="658"/>
      <c r="I119" s="658"/>
      <c r="J119" s="658"/>
      <c r="K119" s="658"/>
      <c r="L119" s="658"/>
      <c r="M119" s="658"/>
    </row>
    <row r="120" spans="1:13">
      <c r="A120" s="425"/>
      <c r="B120" s="851"/>
      <c r="C120" s="851"/>
      <c r="D120" s="851"/>
      <c r="E120" s="851"/>
      <c r="F120" s="851"/>
      <c r="G120" s="658"/>
      <c r="H120" s="658"/>
      <c r="I120" s="658"/>
      <c r="J120" s="658"/>
      <c r="K120" s="658"/>
      <c r="L120" s="658"/>
      <c r="M120" s="658"/>
    </row>
    <row r="121" spans="1:13">
      <c r="A121" s="425"/>
      <c r="B121" s="851"/>
      <c r="C121" s="851"/>
      <c r="D121" s="851"/>
      <c r="E121" s="851"/>
      <c r="F121" s="851"/>
      <c r="G121" s="658"/>
      <c r="H121" s="658"/>
      <c r="I121" s="658"/>
      <c r="J121" s="658"/>
      <c r="K121" s="658"/>
      <c r="L121" s="658"/>
      <c r="M121" s="658"/>
    </row>
    <row r="122" spans="1:13">
      <c r="A122" s="425"/>
      <c r="B122" s="851"/>
      <c r="C122" s="851"/>
      <c r="D122" s="851"/>
      <c r="E122" s="851"/>
      <c r="F122" s="851"/>
      <c r="G122" s="658"/>
      <c r="H122" s="658"/>
      <c r="I122" s="658"/>
      <c r="J122" s="658"/>
      <c r="K122" s="658"/>
      <c r="L122" s="658"/>
      <c r="M122" s="658"/>
    </row>
    <row r="123" spans="1:13">
      <c r="A123" s="425"/>
      <c r="B123" s="851"/>
      <c r="C123" s="851"/>
      <c r="D123" s="851"/>
      <c r="E123" s="851"/>
      <c r="F123" s="851"/>
      <c r="G123" s="658"/>
      <c r="H123" s="658"/>
      <c r="I123" s="658"/>
      <c r="J123" s="658"/>
      <c r="K123" s="658"/>
      <c r="L123" s="658"/>
      <c r="M123" s="658"/>
    </row>
    <row r="124" spans="1:13">
      <c r="A124" s="425"/>
      <c r="B124" s="851"/>
      <c r="C124" s="851"/>
      <c r="D124" s="851"/>
      <c r="E124" s="851"/>
      <c r="F124" s="851"/>
      <c r="G124" s="658"/>
      <c r="H124" s="658"/>
      <c r="I124" s="658"/>
      <c r="J124" s="658"/>
      <c r="K124" s="658"/>
      <c r="L124" s="658"/>
      <c r="M124" s="658"/>
    </row>
    <row r="125" spans="1:13">
      <c r="A125" s="425"/>
      <c r="B125" s="658"/>
      <c r="C125" s="658"/>
      <c r="D125" s="658"/>
      <c r="E125" s="658"/>
      <c r="F125" s="658"/>
      <c r="G125" s="658"/>
      <c r="H125" s="658"/>
      <c r="I125" s="658"/>
      <c r="J125" s="658"/>
      <c r="K125" s="658"/>
      <c r="L125" s="658"/>
      <c r="M125" s="658"/>
    </row>
    <row r="126" spans="1:13">
      <c r="A126" s="425"/>
      <c r="B126" s="658"/>
      <c r="C126" s="658"/>
      <c r="D126" s="658"/>
      <c r="E126" s="658"/>
      <c r="F126" s="658"/>
      <c r="G126" s="658"/>
      <c r="H126" s="658"/>
      <c r="I126" s="658"/>
      <c r="J126" s="658"/>
      <c r="K126" s="658"/>
      <c r="L126" s="658"/>
      <c r="M126" s="658"/>
    </row>
    <row r="127" spans="1:13">
      <c r="A127" s="425"/>
      <c r="B127" s="658"/>
      <c r="C127" s="658"/>
      <c r="D127" s="658"/>
      <c r="E127" s="658"/>
      <c r="F127" s="658"/>
      <c r="G127" s="658"/>
      <c r="H127" s="658"/>
      <c r="I127" s="658"/>
      <c r="J127" s="658"/>
      <c r="K127" s="658"/>
      <c r="L127" s="658"/>
      <c r="M127" s="658"/>
    </row>
    <row r="128" spans="1:13">
      <c r="A128" s="425"/>
      <c r="B128" s="658"/>
      <c r="C128" s="658"/>
      <c r="D128" s="658"/>
      <c r="E128" s="658"/>
      <c r="F128" s="658"/>
      <c r="G128" s="658"/>
      <c r="H128" s="658"/>
      <c r="I128" s="658"/>
      <c r="J128" s="658"/>
      <c r="K128" s="658"/>
      <c r="L128" s="658"/>
      <c r="M128" s="658"/>
    </row>
    <row r="129" spans="1:13">
      <c r="A129" s="425"/>
      <c r="B129" s="658"/>
      <c r="C129" s="658"/>
      <c r="D129" s="658"/>
      <c r="E129" s="658"/>
      <c r="F129" s="658"/>
      <c r="G129" s="658"/>
      <c r="H129" s="658"/>
      <c r="I129" s="658"/>
      <c r="J129" s="658"/>
      <c r="K129" s="658"/>
      <c r="L129" s="658"/>
      <c r="M129" s="658"/>
    </row>
    <row r="130" spans="1:13">
      <c r="A130" s="425"/>
      <c r="B130" s="658"/>
      <c r="C130" s="658"/>
      <c r="D130" s="658"/>
      <c r="E130" s="658"/>
      <c r="F130" s="658"/>
      <c r="G130" s="658"/>
      <c r="H130" s="658"/>
      <c r="I130" s="658"/>
      <c r="J130" s="658"/>
      <c r="K130" s="658"/>
      <c r="L130" s="658"/>
      <c r="M130" s="658"/>
    </row>
    <row r="131" spans="1:13">
      <c r="A131" s="425"/>
      <c r="B131" s="658"/>
      <c r="C131" s="658"/>
      <c r="D131" s="658"/>
      <c r="E131" s="658"/>
      <c r="F131" s="658"/>
      <c r="G131" s="658"/>
      <c r="H131" s="658"/>
      <c r="I131" s="658"/>
      <c r="J131" s="658"/>
      <c r="K131" s="658"/>
      <c r="L131" s="658"/>
      <c r="M131" s="658"/>
    </row>
    <row r="132" spans="1:13">
      <c r="A132" s="425"/>
      <c r="B132" s="658"/>
      <c r="C132" s="658"/>
      <c r="D132" s="658"/>
      <c r="E132" s="658"/>
      <c r="F132" s="658"/>
      <c r="G132" s="658"/>
      <c r="H132" s="658"/>
      <c r="I132" s="658"/>
      <c r="J132" s="658"/>
      <c r="K132" s="658"/>
      <c r="L132" s="658"/>
      <c r="M132" s="658"/>
    </row>
    <row r="133" spans="1:13">
      <c r="A133" s="425"/>
      <c r="B133" s="658"/>
      <c r="C133" s="658"/>
      <c r="D133" s="658"/>
      <c r="E133" s="658"/>
      <c r="F133" s="658"/>
      <c r="G133" s="658"/>
      <c r="H133" s="658"/>
      <c r="I133" s="658"/>
      <c r="J133" s="658"/>
      <c r="K133" s="658"/>
      <c r="L133" s="658"/>
      <c r="M133" s="658"/>
    </row>
    <row r="134" spans="1:13">
      <c r="A134" s="425"/>
      <c r="B134" s="658"/>
      <c r="C134" s="658"/>
      <c r="D134" s="658"/>
      <c r="E134" s="658"/>
      <c r="F134" s="658"/>
      <c r="G134" s="658"/>
      <c r="H134" s="658"/>
      <c r="I134" s="658"/>
      <c r="J134" s="658"/>
      <c r="K134" s="658"/>
      <c r="L134" s="658"/>
      <c r="M134" s="658"/>
    </row>
    <row r="135" spans="1:13">
      <c r="A135" s="425"/>
      <c r="B135" s="658"/>
      <c r="C135" s="658"/>
      <c r="D135" s="658"/>
      <c r="E135" s="658"/>
      <c r="F135" s="658"/>
      <c r="G135" s="658"/>
      <c r="H135" s="658"/>
      <c r="I135" s="658"/>
      <c r="J135" s="658"/>
      <c r="K135" s="658"/>
      <c r="L135" s="658"/>
      <c r="M135" s="658"/>
    </row>
    <row r="136" spans="1:13">
      <c r="A136" s="425"/>
      <c r="B136" s="658"/>
      <c r="C136" s="658"/>
      <c r="D136" s="658"/>
      <c r="E136" s="658"/>
      <c r="F136" s="658"/>
      <c r="G136" s="658"/>
      <c r="H136" s="658"/>
      <c r="I136" s="658"/>
      <c r="J136" s="658"/>
      <c r="K136" s="658"/>
      <c r="L136" s="658"/>
      <c r="M136" s="658"/>
    </row>
    <row r="137" spans="1:13">
      <c r="A137" s="425"/>
      <c r="B137" s="658"/>
      <c r="C137" s="658"/>
      <c r="D137" s="658"/>
      <c r="E137" s="658"/>
      <c r="F137" s="658"/>
      <c r="G137" s="658"/>
      <c r="H137" s="658"/>
      <c r="I137" s="658"/>
      <c r="J137" s="658"/>
      <c r="K137" s="658"/>
      <c r="L137" s="658"/>
      <c r="M137" s="658"/>
    </row>
    <row r="138" spans="1:13">
      <c r="A138" s="425"/>
      <c r="B138" s="658"/>
      <c r="C138" s="658"/>
      <c r="D138" s="658"/>
      <c r="E138" s="658"/>
      <c r="F138" s="658"/>
      <c r="G138" s="658"/>
      <c r="H138" s="658"/>
      <c r="I138" s="658"/>
      <c r="J138" s="658"/>
      <c r="K138" s="658"/>
      <c r="L138" s="658"/>
      <c r="M138" s="658"/>
    </row>
    <row r="139" spans="1:13">
      <c r="A139" s="425"/>
      <c r="B139" s="658"/>
      <c r="C139" s="658"/>
      <c r="D139" s="658"/>
      <c r="E139" s="658"/>
      <c r="F139" s="658"/>
      <c r="G139" s="658"/>
      <c r="H139" s="658"/>
      <c r="I139" s="658"/>
      <c r="J139" s="658"/>
      <c r="K139" s="658"/>
      <c r="L139" s="658"/>
      <c r="M139" s="658"/>
    </row>
    <row r="140" spans="1:13">
      <c r="A140" s="425"/>
      <c r="B140" s="658"/>
      <c r="C140" s="658"/>
      <c r="D140" s="658"/>
      <c r="E140" s="658"/>
      <c r="F140" s="658"/>
      <c r="G140" s="658"/>
      <c r="H140" s="658"/>
      <c r="I140" s="658"/>
      <c r="J140" s="658"/>
      <c r="K140" s="658"/>
      <c r="L140" s="658"/>
      <c r="M140" s="658"/>
    </row>
    <row r="141" spans="1:13">
      <c r="A141" s="425"/>
      <c r="B141" s="658"/>
      <c r="C141" s="658"/>
      <c r="D141" s="658"/>
      <c r="E141" s="658"/>
      <c r="F141" s="658"/>
      <c r="G141" s="658"/>
      <c r="H141" s="658"/>
      <c r="I141" s="658"/>
      <c r="J141" s="658"/>
      <c r="K141" s="658"/>
      <c r="L141" s="658"/>
      <c r="M141" s="658"/>
    </row>
    <row r="142" spans="1:13">
      <c r="A142" s="425"/>
      <c r="B142" s="658"/>
      <c r="C142" s="658"/>
      <c r="D142" s="658"/>
      <c r="E142" s="658"/>
      <c r="F142" s="658"/>
      <c r="G142" s="658"/>
      <c r="H142" s="658"/>
      <c r="I142" s="658"/>
      <c r="J142" s="658"/>
      <c r="K142" s="658"/>
      <c r="L142" s="658"/>
      <c r="M142" s="658"/>
    </row>
    <row r="143" spans="1:13">
      <c r="A143" s="425"/>
      <c r="B143" s="658"/>
      <c r="C143" s="658"/>
      <c r="D143" s="658"/>
      <c r="E143" s="658"/>
      <c r="F143" s="658"/>
      <c r="G143" s="658"/>
      <c r="H143" s="658"/>
      <c r="I143" s="658"/>
      <c r="J143" s="658"/>
      <c r="K143" s="658"/>
      <c r="L143" s="658"/>
      <c r="M143" s="658"/>
    </row>
    <row r="144" spans="1:13">
      <c r="A144" s="425"/>
      <c r="B144" s="658"/>
      <c r="C144" s="658"/>
      <c r="D144" s="658"/>
      <c r="E144" s="658"/>
      <c r="F144" s="658"/>
      <c r="G144" s="658"/>
      <c r="H144" s="658"/>
      <c r="I144" s="658"/>
      <c r="J144" s="658"/>
      <c r="K144" s="658"/>
      <c r="L144" s="658"/>
      <c r="M144" s="658"/>
    </row>
    <row r="145" spans="1:13">
      <c r="A145" s="425"/>
      <c r="B145" s="658"/>
      <c r="C145" s="658"/>
      <c r="D145" s="658"/>
      <c r="E145" s="658"/>
      <c r="F145" s="658"/>
      <c r="G145" s="658"/>
      <c r="H145" s="658"/>
      <c r="I145" s="658"/>
      <c r="J145" s="658"/>
      <c r="K145" s="658"/>
      <c r="L145" s="658"/>
      <c r="M145" s="658"/>
    </row>
    <row r="146" spans="1:13">
      <c r="A146" s="425"/>
      <c r="B146" s="658"/>
      <c r="C146" s="658"/>
      <c r="D146" s="658"/>
      <c r="E146" s="658"/>
      <c r="F146" s="658"/>
      <c r="G146" s="658"/>
      <c r="H146" s="658"/>
      <c r="I146" s="658"/>
      <c r="J146" s="658"/>
      <c r="K146" s="658"/>
      <c r="L146" s="658"/>
      <c r="M146" s="658"/>
    </row>
    <row r="147" spans="1:13">
      <c r="A147" s="425"/>
      <c r="B147" s="658"/>
      <c r="C147" s="658"/>
      <c r="D147" s="658"/>
      <c r="E147" s="658"/>
      <c r="F147" s="658"/>
      <c r="G147" s="658"/>
      <c r="H147" s="658"/>
      <c r="I147" s="658"/>
      <c r="J147" s="658"/>
      <c r="K147" s="658"/>
      <c r="L147" s="658"/>
      <c r="M147" s="658"/>
    </row>
    <row r="148" spans="1:13">
      <c r="A148" s="425"/>
      <c r="B148" s="658"/>
      <c r="C148" s="658"/>
      <c r="D148" s="658"/>
      <c r="E148" s="658"/>
      <c r="F148" s="658"/>
      <c r="G148" s="658"/>
      <c r="H148" s="658"/>
      <c r="I148" s="658"/>
      <c r="J148" s="658"/>
      <c r="K148" s="658"/>
      <c r="L148" s="658"/>
      <c r="M148" s="658"/>
    </row>
    <row r="149" spans="1:13">
      <c r="A149" s="425"/>
      <c r="B149" s="658"/>
      <c r="C149" s="658"/>
      <c r="D149" s="658"/>
      <c r="E149" s="658"/>
      <c r="F149" s="658"/>
      <c r="G149" s="658"/>
      <c r="H149" s="658"/>
      <c r="I149" s="658"/>
      <c r="J149" s="658"/>
      <c r="K149" s="658"/>
      <c r="L149" s="658"/>
      <c r="M149" s="658"/>
    </row>
    <row r="150" spans="1:13">
      <c r="A150" s="425"/>
      <c r="B150" s="658"/>
      <c r="C150" s="658"/>
      <c r="D150" s="658"/>
      <c r="E150" s="658"/>
      <c r="F150" s="658"/>
      <c r="G150" s="658"/>
      <c r="H150" s="658"/>
      <c r="I150" s="658"/>
      <c r="J150" s="658"/>
      <c r="K150" s="658"/>
      <c r="L150" s="658"/>
      <c r="M150" s="658"/>
    </row>
    <row r="151" spans="1:13">
      <c r="A151" s="425"/>
      <c r="B151" s="658"/>
      <c r="C151" s="658"/>
      <c r="D151" s="658"/>
      <c r="E151" s="658"/>
      <c r="F151" s="658"/>
      <c r="G151" s="658"/>
      <c r="H151" s="658"/>
      <c r="I151" s="658"/>
      <c r="J151" s="658"/>
      <c r="K151" s="658"/>
      <c r="L151" s="658"/>
      <c r="M151" s="658"/>
    </row>
    <row r="152" spans="1:13">
      <c r="A152" s="425"/>
      <c r="B152" s="658"/>
      <c r="C152" s="658"/>
      <c r="D152" s="658"/>
      <c r="E152" s="658"/>
      <c r="F152" s="658"/>
      <c r="G152" s="658"/>
      <c r="H152" s="658"/>
      <c r="I152" s="658"/>
      <c r="J152" s="658"/>
      <c r="K152" s="658"/>
      <c r="L152" s="658"/>
      <c r="M152" s="658"/>
    </row>
    <row r="153" spans="1:13">
      <c r="A153" s="425"/>
      <c r="B153" s="658"/>
      <c r="C153" s="658"/>
      <c r="D153" s="658"/>
      <c r="E153" s="658"/>
      <c r="F153" s="658"/>
      <c r="G153" s="658"/>
      <c r="H153" s="658"/>
      <c r="I153" s="658"/>
      <c r="J153" s="658"/>
      <c r="K153" s="658"/>
      <c r="L153" s="658"/>
      <c r="M153" s="658"/>
    </row>
    <row r="154" spans="1:13">
      <c r="A154" s="425"/>
      <c r="B154" s="658"/>
      <c r="C154" s="658"/>
      <c r="D154" s="658"/>
      <c r="E154" s="658"/>
      <c r="F154" s="658"/>
      <c r="G154" s="658"/>
      <c r="H154" s="658"/>
      <c r="I154" s="658"/>
      <c r="J154" s="658"/>
      <c r="K154" s="658"/>
      <c r="L154" s="658"/>
      <c r="M154" s="658"/>
    </row>
    <row r="155" spans="1:13">
      <c r="A155" s="425"/>
      <c r="B155" s="658"/>
      <c r="C155" s="658"/>
      <c r="D155" s="658"/>
      <c r="E155" s="658"/>
      <c r="F155" s="658"/>
      <c r="G155" s="658"/>
      <c r="H155" s="658"/>
      <c r="I155" s="658"/>
      <c r="J155" s="658"/>
      <c r="K155" s="658"/>
      <c r="L155" s="658"/>
      <c r="M155" s="658"/>
    </row>
    <row r="156" spans="1:13">
      <c r="A156" s="425"/>
      <c r="B156" s="658"/>
      <c r="C156" s="658"/>
      <c r="D156" s="658"/>
      <c r="E156" s="658"/>
      <c r="F156" s="658"/>
      <c r="G156" s="658"/>
      <c r="H156" s="658"/>
      <c r="I156" s="658"/>
      <c r="J156" s="658"/>
      <c r="K156" s="658"/>
      <c r="L156" s="658"/>
      <c r="M156" s="658"/>
    </row>
    <row r="157" spans="1:13">
      <c r="A157" s="425"/>
      <c r="B157" s="658"/>
      <c r="C157" s="658"/>
      <c r="D157" s="658"/>
      <c r="E157" s="658"/>
      <c r="F157" s="658"/>
      <c r="G157" s="658"/>
      <c r="H157" s="658"/>
      <c r="I157" s="658"/>
      <c r="J157" s="658"/>
      <c r="K157" s="658"/>
      <c r="L157" s="658"/>
      <c r="M157" s="658"/>
    </row>
    <row r="158" spans="1:13">
      <c r="A158" s="425"/>
      <c r="B158" s="658"/>
      <c r="C158" s="658"/>
      <c r="D158" s="658"/>
      <c r="E158" s="658"/>
      <c r="F158" s="658"/>
      <c r="G158" s="658"/>
      <c r="H158" s="658"/>
      <c r="I158" s="658"/>
      <c r="J158" s="658"/>
      <c r="K158" s="658"/>
      <c r="L158" s="658"/>
      <c r="M158" s="658"/>
    </row>
    <row r="159" spans="1:13">
      <c r="A159" s="425"/>
      <c r="B159" s="658"/>
      <c r="C159" s="658"/>
      <c r="D159" s="658"/>
      <c r="E159" s="658"/>
      <c r="F159" s="658"/>
      <c r="G159" s="658"/>
      <c r="H159" s="658"/>
      <c r="I159" s="658"/>
      <c r="J159" s="658"/>
      <c r="K159" s="658"/>
      <c r="L159" s="658"/>
      <c r="M159" s="658"/>
    </row>
    <row r="160" spans="1:13">
      <c r="A160" s="425"/>
      <c r="B160" s="658"/>
      <c r="C160" s="658"/>
      <c r="D160" s="658"/>
      <c r="E160" s="658"/>
      <c r="F160" s="658"/>
      <c r="G160" s="658"/>
      <c r="H160" s="658"/>
      <c r="I160" s="658"/>
      <c r="J160" s="658"/>
      <c r="K160" s="658"/>
      <c r="L160" s="658"/>
      <c r="M160" s="658"/>
    </row>
    <row r="161" spans="1:13">
      <c r="A161" s="425"/>
      <c r="B161" s="658"/>
      <c r="C161" s="658"/>
      <c r="D161" s="658"/>
      <c r="E161" s="658"/>
      <c r="F161" s="658"/>
      <c r="G161" s="658"/>
      <c r="H161" s="658"/>
      <c r="I161" s="658"/>
      <c r="J161" s="658"/>
      <c r="K161" s="658"/>
      <c r="L161" s="658"/>
      <c r="M161" s="658"/>
    </row>
    <row r="162" spans="1:13">
      <c r="A162" s="425"/>
      <c r="B162" s="658"/>
      <c r="C162" s="658"/>
      <c r="D162" s="658"/>
      <c r="E162" s="658"/>
      <c r="F162" s="658"/>
      <c r="G162" s="658"/>
      <c r="H162" s="658"/>
      <c r="I162" s="658"/>
      <c r="J162" s="658"/>
      <c r="K162" s="658"/>
      <c r="L162" s="658"/>
      <c r="M162" s="658"/>
    </row>
    <row r="163" spans="1:13">
      <c r="A163" s="425"/>
      <c r="B163" s="658"/>
      <c r="C163" s="658"/>
      <c r="D163" s="658"/>
      <c r="E163" s="658"/>
      <c r="F163" s="658"/>
      <c r="G163" s="658"/>
      <c r="H163" s="658"/>
      <c r="I163" s="658"/>
      <c r="J163" s="658"/>
      <c r="K163" s="658"/>
      <c r="L163" s="658"/>
      <c r="M163" s="658"/>
    </row>
    <row r="164" spans="1:13">
      <c r="A164" s="425"/>
      <c r="B164" s="658"/>
      <c r="C164" s="658"/>
      <c r="D164" s="658"/>
      <c r="E164" s="658"/>
      <c r="F164" s="658"/>
      <c r="G164" s="658"/>
      <c r="H164" s="658"/>
      <c r="I164" s="658"/>
      <c r="J164" s="658"/>
      <c r="K164" s="658"/>
      <c r="L164" s="658"/>
      <c r="M164" s="658"/>
    </row>
    <row r="165" spans="1:13">
      <c r="A165" s="425"/>
      <c r="B165" s="658"/>
      <c r="C165" s="658"/>
      <c r="D165" s="658"/>
      <c r="E165" s="658"/>
      <c r="F165" s="658"/>
      <c r="G165" s="658"/>
      <c r="H165" s="658"/>
      <c r="I165" s="658"/>
      <c r="J165" s="658"/>
      <c r="K165" s="658"/>
      <c r="L165" s="658"/>
      <c r="M165" s="658"/>
    </row>
    <row r="166" spans="1:13">
      <c r="A166" s="425"/>
      <c r="B166" s="658"/>
      <c r="C166" s="658"/>
      <c r="D166" s="658"/>
      <c r="E166" s="658"/>
      <c r="F166" s="658"/>
      <c r="G166" s="658"/>
      <c r="H166" s="658"/>
      <c r="I166" s="658"/>
      <c r="J166" s="658"/>
      <c r="K166" s="658"/>
      <c r="L166" s="658"/>
      <c r="M166" s="658"/>
    </row>
    <row r="167" spans="1:13">
      <c r="A167" s="425"/>
      <c r="B167" s="658"/>
      <c r="C167" s="658"/>
      <c r="D167" s="658"/>
      <c r="E167" s="658"/>
      <c r="F167" s="658"/>
      <c r="G167" s="658"/>
      <c r="H167" s="658"/>
      <c r="I167" s="658"/>
      <c r="J167" s="658"/>
      <c r="K167" s="658"/>
      <c r="L167" s="658"/>
      <c r="M167" s="658"/>
    </row>
    <row r="168" spans="1:13">
      <c r="A168" s="425"/>
      <c r="B168" s="658"/>
      <c r="C168" s="658"/>
      <c r="D168" s="658"/>
      <c r="E168" s="658"/>
      <c r="F168" s="658"/>
      <c r="G168" s="658"/>
      <c r="H168" s="658"/>
      <c r="I168" s="658"/>
      <c r="J168" s="658"/>
      <c r="K168" s="658"/>
      <c r="L168" s="658"/>
      <c r="M168" s="658"/>
    </row>
    <row r="169" spans="1:13">
      <c r="A169" s="425"/>
      <c r="B169" s="658"/>
      <c r="C169" s="658"/>
      <c r="D169" s="658"/>
      <c r="E169" s="658"/>
      <c r="F169" s="658"/>
      <c r="G169" s="658"/>
      <c r="H169" s="658"/>
      <c r="I169" s="658"/>
      <c r="J169" s="658"/>
      <c r="K169" s="658"/>
      <c r="L169" s="658"/>
      <c r="M169" s="658"/>
    </row>
    <row r="170" spans="1:13">
      <c r="A170" s="425"/>
      <c r="B170" s="658"/>
      <c r="C170" s="658"/>
      <c r="D170" s="658"/>
      <c r="E170" s="658"/>
      <c r="F170" s="658"/>
      <c r="G170" s="658"/>
      <c r="H170" s="658"/>
      <c r="I170" s="658"/>
      <c r="J170" s="658"/>
      <c r="K170" s="658"/>
      <c r="L170" s="658"/>
      <c r="M170" s="658"/>
    </row>
    <row r="171" spans="1:13">
      <c r="A171" s="425"/>
      <c r="B171" s="658"/>
      <c r="C171" s="658"/>
      <c r="D171" s="658"/>
      <c r="E171" s="658"/>
      <c r="F171" s="658"/>
      <c r="G171" s="658"/>
      <c r="H171" s="658"/>
      <c r="I171" s="658"/>
      <c r="J171" s="658"/>
      <c r="K171" s="658"/>
      <c r="L171" s="658"/>
      <c r="M171" s="658"/>
    </row>
    <row r="172" spans="1:13">
      <c r="A172" s="425"/>
      <c r="B172" s="658"/>
      <c r="C172" s="658"/>
      <c r="D172" s="658"/>
      <c r="E172" s="658"/>
      <c r="F172" s="658"/>
      <c r="G172" s="658"/>
      <c r="H172" s="658"/>
      <c r="I172" s="658"/>
      <c r="J172" s="658"/>
      <c r="K172" s="658"/>
      <c r="L172" s="658"/>
      <c r="M172" s="658"/>
    </row>
    <row r="173" spans="1:13">
      <c r="A173" s="425"/>
      <c r="B173" s="658"/>
      <c r="C173" s="658"/>
      <c r="D173" s="658"/>
      <c r="E173" s="658"/>
      <c r="F173" s="658"/>
      <c r="G173" s="658"/>
      <c r="H173" s="658"/>
      <c r="I173" s="658"/>
      <c r="J173" s="658"/>
      <c r="K173" s="658"/>
      <c r="L173" s="658"/>
      <c r="M173" s="658"/>
    </row>
    <row r="174" spans="1:13">
      <c r="A174" s="425"/>
      <c r="B174" s="658"/>
      <c r="C174" s="658"/>
      <c r="D174" s="658"/>
      <c r="E174" s="658"/>
      <c r="F174" s="658"/>
      <c r="G174" s="658"/>
      <c r="H174" s="658"/>
      <c r="I174" s="658"/>
      <c r="J174" s="658"/>
      <c r="K174" s="658"/>
      <c r="L174" s="658"/>
      <c r="M174" s="658"/>
    </row>
    <row r="175" spans="1:13">
      <c r="A175" s="425"/>
      <c r="B175" s="658"/>
      <c r="C175" s="658"/>
      <c r="D175" s="658"/>
      <c r="E175" s="658"/>
      <c r="F175" s="658"/>
      <c r="G175" s="658"/>
      <c r="H175" s="658"/>
      <c r="I175" s="658"/>
      <c r="J175" s="658"/>
      <c r="K175" s="658"/>
      <c r="L175" s="658"/>
      <c r="M175" s="658"/>
    </row>
    <row r="176" spans="1:13">
      <c r="A176" s="425"/>
      <c r="B176" s="658"/>
      <c r="C176" s="658"/>
      <c r="D176" s="658"/>
      <c r="E176" s="658"/>
      <c r="F176" s="658"/>
      <c r="G176" s="658"/>
      <c r="H176" s="658"/>
      <c r="I176" s="658"/>
      <c r="J176" s="658"/>
      <c r="K176" s="658"/>
      <c r="L176" s="658"/>
      <c r="M176" s="658"/>
    </row>
    <row r="177" spans="1:13">
      <c r="A177" s="425"/>
      <c r="B177" s="658"/>
      <c r="C177" s="658"/>
      <c r="D177" s="658"/>
      <c r="E177" s="658"/>
      <c r="F177" s="658"/>
      <c r="G177" s="658"/>
      <c r="H177" s="658"/>
      <c r="I177" s="658"/>
      <c r="J177" s="658"/>
      <c r="K177" s="658"/>
      <c r="L177" s="658"/>
      <c r="M177" s="658"/>
    </row>
    <row r="178" spans="1:13">
      <c r="A178" s="425"/>
      <c r="B178" s="658"/>
      <c r="C178" s="658"/>
      <c r="D178" s="658"/>
      <c r="E178" s="658"/>
      <c r="F178" s="658"/>
      <c r="G178" s="658"/>
      <c r="H178" s="658"/>
      <c r="I178" s="658"/>
      <c r="J178" s="658"/>
      <c r="K178" s="658"/>
      <c r="L178" s="658"/>
      <c r="M178" s="658"/>
    </row>
    <row r="179" spans="1:13">
      <c r="A179" s="425"/>
      <c r="B179" s="658"/>
      <c r="C179" s="658"/>
      <c r="D179" s="658"/>
      <c r="E179" s="658"/>
      <c r="F179" s="658"/>
      <c r="G179" s="658"/>
      <c r="H179" s="658"/>
      <c r="I179" s="658"/>
      <c r="J179" s="658"/>
      <c r="K179" s="658"/>
      <c r="L179" s="658"/>
      <c r="M179" s="658"/>
    </row>
    <row r="180" spans="1:13">
      <c r="A180" s="425"/>
      <c r="B180" s="658"/>
      <c r="C180" s="658"/>
      <c r="D180" s="658"/>
      <c r="E180" s="658"/>
      <c r="F180" s="658"/>
      <c r="G180" s="658"/>
      <c r="H180" s="658"/>
      <c r="I180" s="658"/>
      <c r="J180" s="658"/>
      <c r="K180" s="658"/>
      <c r="L180" s="658"/>
      <c r="M180" s="658"/>
    </row>
    <row r="181" spans="1:13">
      <c r="A181" s="425"/>
      <c r="B181" s="658"/>
      <c r="C181" s="658"/>
      <c r="D181" s="658"/>
      <c r="E181" s="658"/>
      <c r="F181" s="658"/>
      <c r="G181" s="658"/>
      <c r="H181" s="658"/>
      <c r="I181" s="658"/>
      <c r="J181" s="658"/>
      <c r="K181" s="658"/>
      <c r="L181" s="658"/>
      <c r="M181" s="658"/>
    </row>
    <row r="182" spans="1:13">
      <c r="A182" s="425"/>
      <c r="B182" s="658"/>
      <c r="C182" s="658"/>
      <c r="D182" s="658"/>
      <c r="E182" s="658"/>
      <c r="F182" s="658"/>
      <c r="G182" s="658"/>
      <c r="H182" s="658"/>
      <c r="I182" s="658"/>
      <c r="J182" s="658"/>
      <c r="K182" s="658"/>
      <c r="L182" s="658"/>
      <c r="M182" s="658"/>
    </row>
    <row r="183" spans="1:13">
      <c r="A183" s="425"/>
      <c r="B183" s="658"/>
      <c r="C183" s="658"/>
      <c r="D183" s="658"/>
      <c r="E183" s="658"/>
      <c r="F183" s="658"/>
      <c r="G183" s="658"/>
      <c r="H183" s="658"/>
      <c r="I183" s="658"/>
      <c r="J183" s="658"/>
      <c r="K183" s="658"/>
      <c r="L183" s="658"/>
      <c r="M183" s="658"/>
    </row>
    <row r="184" spans="1:13">
      <c r="A184" s="425"/>
      <c r="B184" s="658"/>
      <c r="C184" s="658"/>
      <c r="D184" s="658"/>
      <c r="E184" s="658"/>
      <c r="F184" s="658"/>
      <c r="G184" s="658"/>
      <c r="H184" s="658"/>
      <c r="I184" s="658"/>
      <c r="J184" s="658"/>
      <c r="K184" s="658"/>
      <c r="L184" s="658"/>
      <c r="M184" s="658"/>
    </row>
    <row r="185" spans="1:13">
      <c r="A185" s="425"/>
      <c r="B185" s="658"/>
      <c r="C185" s="658"/>
      <c r="D185" s="658"/>
      <c r="E185" s="658"/>
      <c r="F185" s="658"/>
      <c r="G185" s="658"/>
      <c r="H185" s="658"/>
      <c r="I185" s="658"/>
      <c r="J185" s="658"/>
      <c r="K185" s="658"/>
      <c r="L185" s="658"/>
      <c r="M185" s="658"/>
    </row>
    <row r="186" spans="1:13">
      <c r="A186" s="425"/>
      <c r="B186" s="658"/>
      <c r="C186" s="658"/>
      <c r="D186" s="658"/>
      <c r="E186" s="658"/>
      <c r="F186" s="658"/>
      <c r="G186" s="658"/>
      <c r="H186" s="658"/>
      <c r="I186" s="658"/>
      <c r="J186" s="658"/>
      <c r="K186" s="658"/>
      <c r="L186" s="658"/>
      <c r="M186" s="658"/>
    </row>
    <row r="187" spans="1:13">
      <c r="A187" s="425"/>
      <c r="B187" s="658"/>
      <c r="C187" s="658"/>
      <c r="D187" s="658"/>
      <c r="E187" s="658"/>
      <c r="F187" s="658"/>
      <c r="G187" s="658"/>
      <c r="H187" s="658"/>
      <c r="I187" s="658"/>
      <c r="J187" s="658"/>
      <c r="K187" s="658"/>
      <c r="L187" s="658"/>
      <c r="M187" s="658"/>
    </row>
    <row r="188" spans="1:13">
      <c r="A188" s="425"/>
      <c r="B188" s="658"/>
      <c r="C188" s="658"/>
      <c r="D188" s="658"/>
      <c r="E188" s="658"/>
      <c r="F188" s="658"/>
      <c r="G188" s="658"/>
      <c r="H188" s="658"/>
      <c r="I188" s="658"/>
      <c r="J188" s="658"/>
      <c r="K188" s="658"/>
      <c r="L188" s="658"/>
      <c r="M188" s="658"/>
    </row>
    <row r="189" spans="1:13">
      <c r="A189" s="425"/>
      <c r="B189" s="658"/>
      <c r="C189" s="658"/>
      <c r="D189" s="658"/>
      <c r="E189" s="658"/>
      <c r="F189" s="658"/>
      <c r="G189" s="658"/>
      <c r="H189" s="658"/>
      <c r="I189" s="658"/>
      <c r="J189" s="658"/>
      <c r="K189" s="658"/>
      <c r="L189" s="658"/>
      <c r="M189" s="658"/>
    </row>
    <row r="190" spans="1:13">
      <c r="A190" s="425"/>
      <c r="B190" s="658"/>
      <c r="C190" s="658"/>
      <c r="D190" s="658"/>
      <c r="E190" s="658"/>
      <c r="F190" s="658"/>
      <c r="G190" s="658"/>
      <c r="H190" s="658"/>
      <c r="I190" s="658"/>
      <c r="J190" s="658"/>
      <c r="K190" s="658"/>
      <c r="L190" s="658"/>
      <c r="M190" s="658"/>
    </row>
    <row r="191" spans="1:13">
      <c r="A191" s="425"/>
      <c r="B191" s="658"/>
      <c r="C191" s="658"/>
      <c r="D191" s="658"/>
      <c r="E191" s="658"/>
      <c r="F191" s="658"/>
      <c r="G191" s="658"/>
      <c r="H191" s="658"/>
      <c r="I191" s="658"/>
      <c r="J191" s="658"/>
      <c r="K191" s="658"/>
      <c r="L191" s="658"/>
      <c r="M191" s="658"/>
    </row>
    <row r="192" spans="1:13">
      <c r="A192" s="425"/>
      <c r="B192" s="658"/>
      <c r="C192" s="658"/>
      <c r="D192" s="658"/>
      <c r="E192" s="658"/>
      <c r="F192" s="658"/>
      <c r="G192" s="658"/>
      <c r="H192" s="658"/>
      <c r="I192" s="658"/>
      <c r="J192" s="658"/>
      <c r="K192" s="658"/>
      <c r="L192" s="658"/>
      <c r="M192" s="658"/>
    </row>
    <row r="193" spans="1:13">
      <c r="A193" s="425"/>
      <c r="B193" s="658"/>
      <c r="C193" s="658"/>
      <c r="D193" s="658"/>
      <c r="E193" s="658"/>
      <c r="F193" s="658"/>
      <c r="G193" s="658"/>
      <c r="H193" s="658"/>
      <c r="I193" s="658"/>
      <c r="J193" s="658"/>
      <c r="K193" s="658"/>
      <c r="L193" s="658"/>
      <c r="M193" s="658"/>
    </row>
    <row r="194" spans="1:13">
      <c r="A194" s="425"/>
      <c r="B194" s="658"/>
      <c r="C194" s="658"/>
      <c r="D194" s="658"/>
      <c r="E194" s="658"/>
      <c r="F194" s="658"/>
      <c r="G194" s="658"/>
      <c r="H194" s="658"/>
      <c r="I194" s="658"/>
      <c r="J194" s="658"/>
      <c r="K194" s="658"/>
      <c r="L194" s="658"/>
      <c r="M194" s="658"/>
    </row>
    <row r="195" spans="1:13">
      <c r="A195" s="425"/>
      <c r="B195" s="658"/>
      <c r="C195" s="658"/>
      <c r="D195" s="658"/>
      <c r="E195" s="658"/>
      <c r="F195" s="658"/>
      <c r="G195" s="658"/>
      <c r="H195" s="658"/>
      <c r="I195" s="658"/>
      <c r="J195" s="658"/>
      <c r="K195" s="658"/>
      <c r="L195" s="658"/>
      <c r="M195" s="658"/>
    </row>
    <row r="196" spans="1:13">
      <c r="A196" s="425"/>
      <c r="B196" s="658"/>
      <c r="C196" s="658"/>
      <c r="D196" s="658"/>
      <c r="E196" s="658"/>
      <c r="F196" s="658"/>
      <c r="G196" s="658"/>
      <c r="H196" s="658"/>
      <c r="I196" s="658"/>
      <c r="J196" s="658"/>
      <c r="K196" s="658"/>
      <c r="L196" s="658"/>
      <c r="M196" s="658"/>
    </row>
    <row r="197" spans="1:13">
      <c r="A197" s="425"/>
      <c r="B197" s="658"/>
      <c r="C197" s="658"/>
      <c r="D197" s="658"/>
      <c r="E197" s="658"/>
      <c r="F197" s="658"/>
      <c r="G197" s="658"/>
      <c r="H197" s="658"/>
      <c r="I197" s="658"/>
      <c r="J197" s="658"/>
      <c r="K197" s="658"/>
      <c r="L197" s="658"/>
      <c r="M197" s="658"/>
    </row>
    <row r="198" spans="1:13">
      <c r="A198" s="425"/>
      <c r="B198" s="658"/>
      <c r="C198" s="658"/>
      <c r="D198" s="658"/>
      <c r="E198" s="658"/>
      <c r="F198" s="658"/>
      <c r="G198" s="658"/>
      <c r="H198" s="658"/>
      <c r="I198" s="658"/>
      <c r="J198" s="658"/>
      <c r="K198" s="658"/>
      <c r="L198" s="658"/>
      <c r="M198" s="658"/>
    </row>
    <row r="199" spans="1:13">
      <c r="A199" s="425"/>
      <c r="B199" s="658"/>
      <c r="C199" s="658"/>
      <c r="D199" s="658"/>
      <c r="E199" s="658"/>
      <c r="F199" s="658"/>
      <c r="G199" s="658"/>
      <c r="H199" s="658"/>
      <c r="I199" s="658"/>
      <c r="J199" s="658"/>
      <c r="K199" s="658"/>
      <c r="L199" s="658"/>
      <c r="M199" s="658"/>
    </row>
    <row r="200" spans="1:13">
      <c r="A200" s="425"/>
      <c r="B200" s="658"/>
      <c r="C200" s="658"/>
      <c r="D200" s="658"/>
      <c r="E200" s="658"/>
      <c r="F200" s="658"/>
      <c r="G200" s="658"/>
      <c r="H200" s="658"/>
      <c r="I200" s="658"/>
      <c r="J200" s="658"/>
      <c r="K200" s="658"/>
      <c r="L200" s="658"/>
      <c r="M200" s="658"/>
    </row>
    <row r="201" spans="1:13">
      <c r="A201" s="425"/>
      <c r="B201" s="658"/>
      <c r="C201" s="658"/>
      <c r="D201" s="658"/>
      <c r="E201" s="658"/>
      <c r="F201" s="658"/>
      <c r="G201" s="658"/>
      <c r="H201" s="658"/>
      <c r="I201" s="658"/>
      <c r="J201" s="658"/>
      <c r="K201" s="658"/>
      <c r="L201" s="658"/>
      <c r="M201" s="658"/>
    </row>
    <row r="202" spans="1:13">
      <c r="A202" s="425"/>
      <c r="B202" s="658"/>
      <c r="C202" s="658"/>
      <c r="D202" s="658"/>
      <c r="E202" s="658"/>
      <c r="F202" s="658"/>
      <c r="G202" s="658"/>
      <c r="H202" s="658"/>
      <c r="I202" s="658"/>
      <c r="J202" s="658"/>
      <c r="K202" s="658"/>
      <c r="L202" s="658"/>
      <c r="M202" s="658"/>
    </row>
    <row r="203" spans="1:13">
      <c r="A203" s="425"/>
      <c r="B203" s="658"/>
      <c r="C203" s="658"/>
      <c r="D203" s="658"/>
      <c r="E203" s="658"/>
      <c r="F203" s="658"/>
      <c r="G203" s="658"/>
      <c r="H203" s="658"/>
      <c r="I203" s="658"/>
      <c r="J203" s="658"/>
      <c r="K203" s="658"/>
      <c r="L203" s="658"/>
      <c r="M203" s="658"/>
    </row>
    <row r="204" spans="1:13">
      <c r="A204" s="425"/>
      <c r="B204" s="658"/>
      <c r="C204" s="658"/>
      <c r="D204" s="658"/>
      <c r="E204" s="658"/>
      <c r="F204" s="658"/>
      <c r="G204" s="658"/>
      <c r="H204" s="658"/>
      <c r="I204" s="658"/>
      <c r="J204" s="658"/>
      <c r="K204" s="658"/>
      <c r="L204" s="658"/>
      <c r="M204" s="658"/>
    </row>
    <row r="205" spans="1:13">
      <c r="A205" s="425"/>
      <c r="B205" s="658"/>
      <c r="C205" s="658"/>
      <c r="D205" s="658"/>
      <c r="E205" s="658"/>
      <c r="F205" s="658"/>
      <c r="G205" s="658"/>
      <c r="H205" s="658"/>
      <c r="I205" s="658"/>
      <c r="J205" s="658"/>
      <c r="K205" s="658"/>
      <c r="L205" s="658"/>
      <c r="M205" s="658"/>
    </row>
    <row r="206" spans="1:13">
      <c r="A206" s="425"/>
      <c r="B206" s="658"/>
      <c r="C206" s="658"/>
      <c r="D206" s="658"/>
      <c r="E206" s="658"/>
      <c r="F206" s="658"/>
      <c r="G206" s="658"/>
      <c r="H206" s="658"/>
      <c r="I206" s="658"/>
      <c r="J206" s="658"/>
      <c r="K206" s="658"/>
      <c r="L206" s="658"/>
      <c r="M206" s="658"/>
    </row>
    <row r="207" spans="1:13">
      <c r="A207" s="425"/>
      <c r="B207" s="658"/>
      <c r="C207" s="658"/>
      <c r="D207" s="658"/>
      <c r="E207" s="658"/>
      <c r="F207" s="658"/>
      <c r="G207" s="658"/>
      <c r="H207" s="658"/>
      <c r="I207" s="658"/>
      <c r="J207" s="658"/>
      <c r="K207" s="658"/>
      <c r="L207" s="658"/>
      <c r="M207" s="658"/>
    </row>
    <row r="208" spans="1:13">
      <c r="A208" s="425"/>
      <c r="B208" s="658"/>
      <c r="C208" s="658"/>
      <c r="D208" s="658"/>
      <c r="E208" s="658"/>
      <c r="F208" s="658"/>
      <c r="G208" s="658"/>
      <c r="H208" s="658"/>
      <c r="I208" s="658"/>
      <c r="J208" s="658"/>
      <c r="K208" s="658"/>
      <c r="L208" s="658"/>
      <c r="M208" s="658"/>
    </row>
    <row r="209" spans="1:13">
      <c r="A209" s="425"/>
      <c r="B209" s="658"/>
      <c r="C209" s="658"/>
      <c r="D209" s="658"/>
      <c r="E209" s="658"/>
      <c r="F209" s="658"/>
      <c r="G209" s="658"/>
      <c r="H209" s="658"/>
      <c r="I209" s="658"/>
      <c r="J209" s="658"/>
      <c r="K209" s="658"/>
      <c r="L209" s="658"/>
      <c r="M209" s="658"/>
    </row>
    <row r="210" spans="1:13">
      <c r="A210" s="425"/>
      <c r="B210" s="658"/>
      <c r="C210" s="658"/>
      <c r="D210" s="658"/>
      <c r="E210" s="658"/>
      <c r="F210" s="658"/>
      <c r="G210" s="658"/>
      <c r="H210" s="658"/>
      <c r="I210" s="658"/>
      <c r="J210" s="658"/>
      <c r="K210" s="658"/>
      <c r="L210" s="658"/>
      <c r="M210" s="658"/>
    </row>
    <row r="211" spans="1:13">
      <c r="A211" s="425"/>
      <c r="B211" s="658"/>
      <c r="C211" s="658"/>
      <c r="D211" s="658"/>
      <c r="E211" s="658"/>
      <c r="F211" s="658"/>
      <c r="G211" s="658"/>
      <c r="H211" s="658"/>
      <c r="I211" s="658"/>
      <c r="J211" s="658"/>
      <c r="K211" s="658"/>
      <c r="L211" s="658"/>
      <c r="M211" s="658"/>
    </row>
    <row r="212" spans="1:13">
      <c r="A212" s="425"/>
      <c r="B212" s="658"/>
      <c r="C212" s="658"/>
      <c r="D212" s="658"/>
      <c r="E212" s="658"/>
      <c r="F212" s="658"/>
      <c r="G212" s="658"/>
      <c r="H212" s="658"/>
      <c r="I212" s="658"/>
      <c r="J212" s="658"/>
      <c r="K212" s="658"/>
      <c r="L212" s="658"/>
      <c r="M212" s="658"/>
    </row>
    <row r="213" spans="1:13">
      <c r="A213" s="425"/>
      <c r="B213" s="658"/>
      <c r="C213" s="658"/>
      <c r="D213" s="658"/>
      <c r="E213" s="658"/>
      <c r="F213" s="658"/>
      <c r="G213" s="658"/>
      <c r="H213" s="658"/>
      <c r="I213" s="658"/>
      <c r="J213" s="658"/>
      <c r="K213" s="658"/>
      <c r="L213" s="658"/>
      <c r="M213" s="658"/>
    </row>
    <row r="214" spans="1:13">
      <c r="A214" s="425"/>
      <c r="B214" s="658"/>
      <c r="C214" s="658"/>
      <c r="D214" s="658"/>
      <c r="E214" s="658"/>
      <c r="F214" s="658"/>
      <c r="G214" s="658"/>
      <c r="H214" s="658"/>
      <c r="I214" s="658"/>
      <c r="J214" s="658"/>
      <c r="K214" s="658"/>
      <c r="L214" s="658"/>
      <c r="M214" s="658"/>
    </row>
    <row r="215" spans="1:13">
      <c r="A215" s="425"/>
      <c r="B215" s="658"/>
      <c r="C215" s="658"/>
      <c r="D215" s="658"/>
      <c r="E215" s="658"/>
      <c r="F215" s="658"/>
      <c r="G215" s="658"/>
      <c r="H215" s="658"/>
      <c r="I215" s="658"/>
      <c r="J215" s="658"/>
      <c r="K215" s="658"/>
      <c r="L215" s="658"/>
      <c r="M215" s="658"/>
    </row>
    <row r="216" spans="1:13">
      <c r="A216" s="425"/>
      <c r="B216" s="658"/>
      <c r="C216" s="658"/>
      <c r="D216" s="658"/>
      <c r="E216" s="658"/>
      <c r="F216" s="658"/>
      <c r="G216" s="658"/>
      <c r="H216" s="658"/>
      <c r="I216" s="658"/>
      <c r="J216" s="658"/>
      <c r="K216" s="658"/>
      <c r="L216" s="658"/>
      <c r="M216" s="658"/>
    </row>
    <row r="217" spans="1:13">
      <c r="A217" s="425"/>
      <c r="B217" s="658"/>
      <c r="C217" s="658"/>
      <c r="D217" s="658"/>
      <c r="E217" s="658"/>
      <c r="F217" s="658"/>
      <c r="G217" s="658"/>
      <c r="H217" s="658"/>
      <c r="I217" s="658"/>
      <c r="J217" s="658"/>
      <c r="K217" s="658"/>
      <c r="L217" s="658"/>
      <c r="M217" s="658"/>
    </row>
    <row r="218" spans="1:13">
      <c r="A218" s="425"/>
      <c r="B218" s="658"/>
      <c r="C218" s="658"/>
      <c r="D218" s="658"/>
      <c r="E218" s="658"/>
      <c r="F218" s="658"/>
      <c r="G218" s="658"/>
      <c r="H218" s="658"/>
      <c r="I218" s="658"/>
      <c r="J218" s="658"/>
      <c r="K218" s="658"/>
      <c r="L218" s="658"/>
      <c r="M218" s="658"/>
    </row>
    <row r="219" spans="1:13">
      <c r="A219" s="425"/>
      <c r="B219" s="658"/>
      <c r="C219" s="658"/>
      <c r="D219" s="658"/>
      <c r="E219" s="658"/>
      <c r="F219" s="658"/>
      <c r="G219" s="658"/>
      <c r="H219" s="658"/>
      <c r="I219" s="658"/>
      <c r="J219" s="658"/>
      <c r="K219" s="658"/>
      <c r="L219" s="658"/>
      <c r="M219" s="658"/>
    </row>
    <row r="220" spans="1:13">
      <c r="A220" s="425"/>
      <c r="B220" s="658"/>
      <c r="C220" s="658"/>
      <c r="D220" s="658"/>
      <c r="E220" s="658"/>
      <c r="F220" s="658"/>
      <c r="G220" s="658"/>
      <c r="H220" s="658"/>
      <c r="I220" s="658"/>
      <c r="J220" s="658"/>
      <c r="K220" s="658"/>
      <c r="L220" s="658"/>
      <c r="M220" s="658"/>
    </row>
    <row r="221" spans="1:13">
      <c r="A221" s="425"/>
      <c r="B221" s="658"/>
      <c r="C221" s="658"/>
      <c r="D221" s="658"/>
      <c r="E221" s="658"/>
      <c r="F221" s="658"/>
      <c r="G221" s="658"/>
      <c r="H221" s="658"/>
      <c r="I221" s="658"/>
      <c r="J221" s="658"/>
      <c r="K221" s="658"/>
      <c r="L221" s="658"/>
      <c r="M221" s="658"/>
    </row>
    <row r="222" spans="1:13">
      <c r="A222" s="425"/>
      <c r="B222" s="658"/>
      <c r="C222" s="658"/>
      <c r="D222" s="658"/>
      <c r="E222" s="658"/>
      <c r="F222" s="658"/>
      <c r="G222" s="658"/>
      <c r="H222" s="658"/>
      <c r="I222" s="658"/>
      <c r="J222" s="658"/>
      <c r="K222" s="658"/>
      <c r="L222" s="658"/>
      <c r="M222" s="658"/>
    </row>
    <row r="223" spans="1:13">
      <c r="A223" s="425"/>
      <c r="B223" s="658"/>
      <c r="C223" s="658"/>
      <c r="D223" s="658"/>
      <c r="E223" s="658"/>
      <c r="F223" s="658"/>
      <c r="G223" s="658"/>
      <c r="H223" s="658"/>
      <c r="I223" s="658"/>
      <c r="J223" s="658"/>
      <c r="K223" s="658"/>
      <c r="L223" s="658"/>
      <c r="M223" s="658"/>
    </row>
    <row r="224" spans="1:13">
      <c r="A224" s="425"/>
      <c r="B224" s="658"/>
      <c r="C224" s="658"/>
      <c r="D224" s="658"/>
      <c r="E224" s="658"/>
      <c r="F224" s="658"/>
      <c r="G224" s="658"/>
      <c r="H224" s="658"/>
      <c r="I224" s="658"/>
      <c r="J224" s="658"/>
      <c r="K224" s="658"/>
      <c r="L224" s="658"/>
      <c r="M224" s="658"/>
    </row>
    <row r="225" spans="1:13">
      <c r="A225" s="425"/>
      <c r="B225" s="658"/>
      <c r="C225" s="658"/>
      <c r="D225" s="658"/>
      <c r="E225" s="658"/>
      <c r="F225" s="658"/>
      <c r="G225" s="658"/>
      <c r="H225" s="658"/>
      <c r="I225" s="658"/>
      <c r="J225" s="658"/>
      <c r="K225" s="658"/>
      <c r="L225" s="658"/>
      <c r="M225" s="658"/>
    </row>
    <row r="226" spans="1:13">
      <c r="A226" s="425"/>
      <c r="B226" s="658"/>
      <c r="C226" s="658"/>
      <c r="D226" s="658"/>
      <c r="E226" s="658"/>
      <c r="F226" s="658"/>
      <c r="G226" s="658"/>
      <c r="H226" s="658"/>
      <c r="I226" s="658"/>
      <c r="J226" s="658"/>
      <c r="K226" s="658"/>
      <c r="L226" s="658"/>
      <c r="M226" s="658"/>
    </row>
    <row r="227" spans="1:13">
      <c r="A227" s="425"/>
      <c r="B227" s="658"/>
      <c r="C227" s="658"/>
      <c r="D227" s="658"/>
      <c r="E227" s="658"/>
      <c r="F227" s="658"/>
      <c r="G227" s="658"/>
      <c r="H227" s="658"/>
      <c r="I227" s="658"/>
      <c r="J227" s="658"/>
      <c r="K227" s="658"/>
      <c r="L227" s="658"/>
      <c r="M227" s="658"/>
    </row>
    <row r="228" spans="1:13">
      <c r="A228" s="425"/>
      <c r="B228" s="658"/>
      <c r="C228" s="658"/>
      <c r="D228" s="658"/>
      <c r="E228" s="658"/>
      <c r="F228" s="658"/>
      <c r="G228" s="658"/>
      <c r="H228" s="658"/>
      <c r="I228" s="658"/>
      <c r="J228" s="658"/>
      <c r="K228" s="658"/>
      <c r="L228" s="658"/>
      <c r="M228" s="658"/>
    </row>
    <row r="229" spans="1:13">
      <c r="A229" s="425"/>
      <c r="B229" s="658"/>
      <c r="C229" s="658"/>
      <c r="D229" s="658"/>
      <c r="E229" s="658"/>
      <c r="F229" s="658"/>
      <c r="G229" s="658"/>
      <c r="H229" s="658"/>
      <c r="I229" s="658"/>
      <c r="J229" s="658"/>
      <c r="K229" s="658"/>
      <c r="L229" s="658"/>
      <c r="M229" s="658"/>
    </row>
    <row r="230" spans="1:13">
      <c r="A230" s="425"/>
      <c r="B230" s="658"/>
      <c r="C230" s="658"/>
      <c r="D230" s="658"/>
      <c r="E230" s="658"/>
      <c r="F230" s="658"/>
      <c r="G230" s="658"/>
      <c r="H230" s="658"/>
      <c r="I230" s="658"/>
      <c r="J230" s="658"/>
      <c r="K230" s="658"/>
      <c r="L230" s="658"/>
      <c r="M230" s="658"/>
    </row>
    <row r="231" spans="1:13">
      <c r="A231" s="425"/>
      <c r="B231" s="658"/>
      <c r="C231" s="658"/>
      <c r="D231" s="658"/>
      <c r="E231" s="658"/>
      <c r="F231" s="658"/>
      <c r="G231" s="658"/>
      <c r="H231" s="658"/>
      <c r="I231" s="658"/>
      <c r="J231" s="658"/>
      <c r="K231" s="658"/>
      <c r="L231" s="658"/>
      <c r="M231" s="658"/>
    </row>
    <row r="232" spans="1:13">
      <c r="A232" s="425"/>
      <c r="B232" s="658"/>
      <c r="C232" s="658"/>
      <c r="D232" s="658"/>
      <c r="E232" s="658"/>
      <c r="F232" s="658"/>
      <c r="G232" s="658"/>
      <c r="H232" s="658"/>
      <c r="I232" s="658"/>
      <c r="J232" s="658"/>
      <c r="K232" s="658"/>
      <c r="L232" s="658"/>
      <c r="M232" s="658"/>
    </row>
    <row r="233" spans="1:13">
      <c r="A233" s="425"/>
      <c r="B233" s="658"/>
      <c r="C233" s="658"/>
      <c r="D233" s="658"/>
      <c r="E233" s="658"/>
      <c r="F233" s="658"/>
      <c r="G233" s="658"/>
      <c r="H233" s="658"/>
      <c r="I233" s="658"/>
      <c r="J233" s="658"/>
      <c r="K233" s="658"/>
      <c r="L233" s="658"/>
      <c r="M233" s="658"/>
    </row>
    <row r="234" spans="1:13">
      <c r="A234" s="425"/>
      <c r="B234" s="658"/>
      <c r="C234" s="658"/>
      <c r="D234" s="658"/>
      <c r="E234" s="658"/>
      <c r="F234" s="658"/>
      <c r="G234" s="658"/>
      <c r="H234" s="658"/>
      <c r="I234" s="658"/>
      <c r="J234" s="658"/>
      <c r="K234" s="658"/>
      <c r="L234" s="658"/>
      <c r="M234" s="658"/>
    </row>
    <row r="235" spans="1:13">
      <c r="A235" s="425"/>
      <c r="B235" s="658"/>
      <c r="C235" s="658"/>
      <c r="D235" s="658"/>
      <c r="E235" s="658"/>
      <c r="F235" s="658"/>
      <c r="G235" s="658"/>
      <c r="H235" s="658"/>
      <c r="I235" s="658"/>
      <c r="J235" s="658"/>
      <c r="K235" s="658"/>
      <c r="L235" s="658"/>
      <c r="M235" s="658"/>
    </row>
    <row r="236" spans="1:13">
      <c r="A236" s="425"/>
      <c r="B236" s="658"/>
      <c r="C236" s="658"/>
      <c r="D236" s="658"/>
      <c r="E236" s="658"/>
      <c r="F236" s="658"/>
      <c r="G236" s="658"/>
      <c r="H236" s="658"/>
      <c r="I236" s="658"/>
      <c r="J236" s="658"/>
      <c r="K236" s="658"/>
      <c r="L236" s="658"/>
      <c r="M236" s="658"/>
    </row>
    <row r="237" spans="1:13">
      <c r="A237" s="425"/>
      <c r="B237" s="658"/>
      <c r="C237" s="658"/>
      <c r="D237" s="658"/>
      <c r="E237" s="658"/>
      <c r="F237" s="658"/>
      <c r="G237" s="658"/>
      <c r="H237" s="658"/>
      <c r="I237" s="658"/>
      <c r="J237" s="658"/>
      <c r="K237" s="658"/>
      <c r="L237" s="658"/>
      <c r="M237" s="658"/>
    </row>
    <row r="238" spans="1:13">
      <c r="A238" s="425"/>
      <c r="B238" s="658"/>
      <c r="C238" s="658"/>
      <c r="D238" s="658"/>
      <c r="E238" s="658"/>
      <c r="F238" s="658"/>
      <c r="G238" s="658"/>
      <c r="H238" s="658"/>
      <c r="I238" s="658"/>
      <c r="J238" s="658"/>
      <c r="K238" s="658"/>
      <c r="L238" s="658"/>
      <c r="M238" s="658"/>
    </row>
    <row r="239" spans="1:13">
      <c r="A239" s="425"/>
      <c r="B239" s="658"/>
      <c r="C239" s="658"/>
      <c r="D239" s="658"/>
      <c r="E239" s="658"/>
      <c r="F239" s="658"/>
      <c r="G239" s="658"/>
      <c r="H239" s="658"/>
      <c r="I239" s="658"/>
      <c r="J239" s="658"/>
      <c r="K239" s="658"/>
      <c r="L239" s="658"/>
      <c r="M239" s="658"/>
    </row>
    <row r="240" spans="1:13">
      <c r="A240" s="425"/>
      <c r="B240" s="658"/>
      <c r="C240" s="658"/>
      <c r="D240" s="658"/>
      <c r="E240" s="658"/>
      <c r="F240" s="658"/>
      <c r="G240" s="658"/>
      <c r="H240" s="658"/>
      <c r="I240" s="658"/>
      <c r="J240" s="658"/>
      <c r="K240" s="658"/>
      <c r="L240" s="658"/>
      <c r="M240" s="658"/>
    </row>
    <row r="241" spans="1:13">
      <c r="A241" s="425"/>
      <c r="B241" s="658"/>
      <c r="C241" s="658"/>
      <c r="D241" s="658"/>
      <c r="E241" s="658"/>
      <c r="F241" s="658"/>
      <c r="G241" s="658"/>
      <c r="H241" s="658"/>
      <c r="I241" s="658"/>
      <c r="J241" s="658"/>
      <c r="K241" s="658"/>
      <c r="L241" s="658"/>
      <c r="M241" s="658"/>
    </row>
    <row r="242" spans="1:13">
      <c r="A242" s="425"/>
      <c r="B242" s="658"/>
      <c r="C242" s="658"/>
      <c r="D242" s="658"/>
      <c r="E242" s="658"/>
      <c r="F242" s="658"/>
      <c r="G242" s="658"/>
      <c r="H242" s="658"/>
      <c r="I242" s="658"/>
      <c r="J242" s="658"/>
      <c r="K242" s="658"/>
      <c r="L242" s="658"/>
      <c r="M242" s="658"/>
    </row>
    <row r="243" spans="1:13">
      <c r="A243" s="425"/>
      <c r="B243" s="658"/>
      <c r="C243" s="658"/>
      <c r="D243" s="658"/>
      <c r="E243" s="658"/>
      <c r="F243" s="658"/>
      <c r="G243" s="658"/>
      <c r="H243" s="658"/>
      <c r="I243" s="658"/>
      <c r="J243" s="658"/>
      <c r="K243" s="658"/>
      <c r="L243" s="658"/>
      <c r="M243" s="658"/>
    </row>
    <row r="244" spans="1:13">
      <c r="A244" s="425"/>
      <c r="B244" s="658"/>
      <c r="C244" s="658"/>
      <c r="D244" s="658"/>
      <c r="E244" s="658"/>
      <c r="F244" s="658"/>
      <c r="G244" s="658"/>
      <c r="H244" s="658"/>
      <c r="I244" s="658"/>
      <c r="J244" s="658"/>
      <c r="K244" s="658"/>
      <c r="L244" s="658"/>
      <c r="M244" s="658"/>
    </row>
    <row r="245" spans="1:13">
      <c r="A245" s="425"/>
      <c r="B245" s="658"/>
      <c r="C245" s="658"/>
      <c r="D245" s="658"/>
      <c r="E245" s="658"/>
      <c r="F245" s="658"/>
      <c r="G245" s="658"/>
      <c r="H245" s="658"/>
      <c r="I245" s="658"/>
      <c r="J245" s="658"/>
      <c r="K245" s="658"/>
      <c r="L245" s="658"/>
      <c r="M245" s="658"/>
    </row>
    <row r="246" spans="1:13">
      <c r="A246" s="425"/>
      <c r="B246" s="658"/>
      <c r="C246" s="658"/>
      <c r="D246" s="658"/>
      <c r="E246" s="658"/>
      <c r="F246" s="658"/>
      <c r="G246" s="658"/>
      <c r="H246" s="658"/>
      <c r="I246" s="658"/>
      <c r="J246" s="658"/>
      <c r="K246" s="658"/>
      <c r="L246" s="658"/>
      <c r="M246" s="658"/>
    </row>
    <row r="247" spans="1:13">
      <c r="A247" s="425"/>
      <c r="B247" s="658"/>
      <c r="C247" s="658"/>
      <c r="D247" s="658"/>
      <c r="E247" s="658"/>
      <c r="F247" s="658"/>
      <c r="G247" s="658"/>
      <c r="H247" s="658"/>
      <c r="I247" s="658"/>
      <c r="J247" s="658"/>
      <c r="K247" s="658"/>
      <c r="L247" s="658"/>
      <c r="M247" s="658"/>
    </row>
    <row r="248" spans="1:13">
      <c r="A248" s="425"/>
      <c r="B248" s="658"/>
      <c r="C248" s="658"/>
      <c r="D248" s="658"/>
      <c r="E248" s="658"/>
      <c r="F248" s="658"/>
      <c r="G248" s="658"/>
      <c r="H248" s="658"/>
      <c r="I248" s="658"/>
      <c r="J248" s="658"/>
      <c r="K248" s="658"/>
      <c r="L248" s="658"/>
      <c r="M248" s="658"/>
    </row>
    <row r="249" spans="1:13">
      <c r="A249" s="425"/>
      <c r="B249" s="658"/>
      <c r="C249" s="658"/>
      <c r="D249" s="658"/>
      <c r="E249" s="658"/>
      <c r="F249" s="658"/>
      <c r="G249" s="658"/>
      <c r="H249" s="658"/>
      <c r="I249" s="658"/>
      <c r="J249" s="658"/>
      <c r="K249" s="658"/>
      <c r="L249" s="658"/>
      <c r="M249" s="658"/>
    </row>
    <row r="250" spans="1:13">
      <c r="A250" s="425"/>
      <c r="B250" s="658"/>
      <c r="C250" s="658"/>
      <c r="D250" s="658"/>
      <c r="E250" s="658"/>
      <c r="F250" s="658"/>
      <c r="G250" s="658"/>
      <c r="H250" s="658"/>
      <c r="I250" s="658"/>
      <c r="J250" s="658"/>
      <c r="K250" s="658"/>
      <c r="L250" s="658"/>
      <c r="M250" s="658"/>
    </row>
    <row r="251" spans="1:13">
      <c r="A251" s="425"/>
      <c r="B251" s="658"/>
      <c r="C251" s="658"/>
      <c r="D251" s="658"/>
      <c r="E251" s="658"/>
      <c r="F251" s="658"/>
      <c r="G251" s="658"/>
      <c r="H251" s="658"/>
      <c r="I251" s="658"/>
      <c r="J251" s="658"/>
      <c r="K251" s="658"/>
      <c r="L251" s="658"/>
      <c r="M251" s="658"/>
    </row>
    <row r="252" spans="1:13">
      <c r="A252" s="425"/>
      <c r="B252" s="658"/>
      <c r="C252" s="658"/>
      <c r="D252" s="658"/>
      <c r="E252" s="658"/>
      <c r="F252" s="658"/>
      <c r="G252" s="658"/>
      <c r="H252" s="658"/>
      <c r="I252" s="658"/>
      <c r="J252" s="658"/>
      <c r="K252" s="658"/>
      <c r="L252" s="658"/>
      <c r="M252" s="658"/>
    </row>
    <row r="253" spans="1:13">
      <c r="A253" s="425"/>
      <c r="B253" s="658"/>
      <c r="C253" s="658"/>
      <c r="D253" s="658"/>
      <c r="E253" s="658"/>
      <c r="F253" s="658"/>
      <c r="G253" s="658"/>
      <c r="H253" s="658"/>
      <c r="I253" s="658"/>
      <c r="J253" s="658"/>
      <c r="K253" s="658"/>
      <c r="L253" s="658"/>
      <c r="M253" s="658"/>
    </row>
    <row r="254" spans="1:13">
      <c r="A254" s="425"/>
      <c r="B254" s="658"/>
      <c r="C254" s="658"/>
      <c r="D254" s="658"/>
      <c r="E254" s="658"/>
      <c r="F254" s="658"/>
      <c r="G254" s="658"/>
      <c r="H254" s="658"/>
      <c r="I254" s="658"/>
      <c r="J254" s="658"/>
      <c r="K254" s="658"/>
      <c r="L254" s="658"/>
      <c r="M254" s="658"/>
    </row>
    <row r="255" spans="1:13">
      <c r="A255" s="425"/>
      <c r="B255" s="658"/>
      <c r="C255" s="658"/>
      <c r="D255" s="658"/>
      <c r="E255" s="658"/>
      <c r="F255" s="658"/>
      <c r="G255" s="658"/>
      <c r="H255" s="658"/>
      <c r="I255" s="658"/>
      <c r="J255" s="658"/>
      <c r="K255" s="658"/>
      <c r="L255" s="658"/>
      <c r="M255" s="658"/>
    </row>
    <row r="256" spans="1:13">
      <c r="A256" s="425"/>
      <c r="B256" s="658"/>
      <c r="C256" s="658"/>
      <c r="D256" s="658"/>
      <c r="E256" s="658"/>
      <c r="F256" s="658"/>
      <c r="G256" s="658"/>
      <c r="H256" s="658"/>
      <c r="I256" s="658"/>
      <c r="J256" s="658"/>
      <c r="K256" s="658"/>
      <c r="L256" s="658"/>
      <c r="M256" s="658"/>
    </row>
    <row r="257" spans="1:13">
      <c r="A257" s="425"/>
      <c r="B257" s="658"/>
      <c r="C257" s="658"/>
      <c r="D257" s="658"/>
      <c r="E257" s="658"/>
      <c r="F257" s="658"/>
      <c r="G257" s="658"/>
      <c r="H257" s="658"/>
      <c r="I257" s="658"/>
      <c r="J257" s="658"/>
      <c r="K257" s="658"/>
      <c r="L257" s="658"/>
      <c r="M257" s="658"/>
    </row>
    <row r="258" spans="1:13">
      <c r="A258" s="425"/>
      <c r="B258" s="658"/>
      <c r="C258" s="658"/>
      <c r="D258" s="658"/>
      <c r="E258" s="658"/>
      <c r="F258" s="658"/>
      <c r="G258" s="658"/>
      <c r="H258" s="658"/>
      <c r="I258" s="658"/>
      <c r="J258" s="658"/>
      <c r="K258" s="658"/>
      <c r="L258" s="658"/>
      <c r="M258" s="658"/>
    </row>
    <row r="259" spans="1:13">
      <c r="A259" s="425"/>
      <c r="B259" s="658"/>
      <c r="C259" s="658"/>
      <c r="D259" s="658"/>
      <c r="E259" s="658"/>
      <c r="F259" s="658"/>
      <c r="G259" s="658"/>
      <c r="H259" s="658"/>
      <c r="I259" s="658"/>
      <c r="J259" s="658"/>
      <c r="K259" s="658"/>
      <c r="L259" s="658"/>
      <c r="M259" s="658"/>
    </row>
    <row r="260" spans="1:13">
      <c r="A260" s="425"/>
      <c r="B260" s="658"/>
      <c r="C260" s="658"/>
      <c r="D260" s="658"/>
      <c r="E260" s="658"/>
      <c r="F260" s="658"/>
      <c r="G260" s="658"/>
      <c r="H260" s="658"/>
      <c r="I260" s="658"/>
      <c r="J260" s="658"/>
      <c r="K260" s="658"/>
      <c r="L260" s="658"/>
      <c r="M260" s="658"/>
    </row>
    <row r="261" spans="1:13">
      <c r="A261" s="425"/>
      <c r="B261" s="658"/>
      <c r="C261" s="658"/>
      <c r="D261" s="658"/>
      <c r="E261" s="658"/>
      <c r="F261" s="658"/>
      <c r="G261" s="658"/>
      <c r="H261" s="658"/>
      <c r="I261" s="658"/>
      <c r="J261" s="658"/>
      <c r="K261" s="658"/>
      <c r="L261" s="658"/>
      <c r="M261" s="658"/>
    </row>
    <row r="262" spans="1:13">
      <c r="A262" s="425"/>
      <c r="B262" s="658"/>
      <c r="C262" s="658"/>
      <c r="D262" s="658"/>
      <c r="E262" s="658"/>
      <c r="F262" s="658"/>
      <c r="G262" s="658"/>
      <c r="H262" s="658"/>
      <c r="I262" s="658"/>
      <c r="J262" s="658"/>
      <c r="K262" s="658"/>
      <c r="L262" s="658"/>
      <c r="M262" s="658"/>
    </row>
    <row r="263" spans="1:13">
      <c r="A263" s="425"/>
      <c r="B263" s="658"/>
      <c r="C263" s="658"/>
      <c r="D263" s="658"/>
      <c r="E263" s="658"/>
      <c r="F263" s="658"/>
      <c r="G263" s="658"/>
      <c r="H263" s="658"/>
      <c r="I263" s="658"/>
      <c r="J263" s="658"/>
      <c r="K263" s="658"/>
      <c r="L263" s="658"/>
      <c r="M263" s="658"/>
    </row>
    <row r="264" spans="1:13">
      <c r="A264" s="425"/>
      <c r="B264" s="658"/>
      <c r="C264" s="658"/>
      <c r="D264" s="658"/>
      <c r="E264" s="658"/>
      <c r="F264" s="658"/>
      <c r="G264" s="658"/>
      <c r="H264" s="658"/>
      <c r="I264" s="658"/>
      <c r="J264" s="658"/>
      <c r="K264" s="658"/>
      <c r="L264" s="658"/>
      <c r="M264" s="658"/>
    </row>
    <row r="265" spans="1:13">
      <c r="A265" s="425"/>
      <c r="B265" s="658"/>
      <c r="C265" s="658"/>
      <c r="D265" s="658"/>
      <c r="E265" s="658"/>
      <c r="F265" s="658"/>
      <c r="G265" s="658"/>
      <c r="H265" s="658"/>
      <c r="I265" s="658"/>
      <c r="J265" s="658"/>
      <c r="K265" s="658"/>
      <c r="L265" s="658"/>
      <c r="M265" s="658"/>
    </row>
    <row r="266" spans="1:13">
      <c r="A266" s="425"/>
      <c r="B266" s="658"/>
      <c r="C266" s="658"/>
      <c r="D266" s="658"/>
      <c r="E266" s="658"/>
      <c r="F266" s="658"/>
      <c r="G266" s="658"/>
      <c r="H266" s="658"/>
      <c r="I266" s="658"/>
      <c r="J266" s="658"/>
      <c r="K266" s="658"/>
      <c r="L266" s="658"/>
      <c r="M266" s="658"/>
    </row>
    <row r="267" spans="1:13">
      <c r="A267" s="425"/>
      <c r="B267" s="658"/>
      <c r="C267" s="658"/>
      <c r="D267" s="658"/>
      <c r="E267" s="658"/>
      <c r="F267" s="658"/>
      <c r="G267" s="658"/>
      <c r="H267" s="658"/>
      <c r="I267" s="658"/>
      <c r="J267" s="658"/>
      <c r="K267" s="658"/>
      <c r="L267" s="658"/>
      <c r="M267" s="658"/>
    </row>
    <row r="268" spans="1:13">
      <c r="A268" s="425"/>
      <c r="B268" s="658"/>
      <c r="C268" s="658"/>
      <c r="D268" s="658"/>
      <c r="E268" s="658"/>
      <c r="F268" s="658"/>
      <c r="G268" s="658"/>
      <c r="H268" s="658"/>
      <c r="I268" s="658"/>
      <c r="J268" s="658"/>
      <c r="K268" s="658"/>
      <c r="L268" s="658"/>
      <c r="M268" s="658"/>
    </row>
    <row r="269" spans="1:13">
      <c r="A269" s="425"/>
      <c r="B269" s="658"/>
      <c r="C269" s="658"/>
      <c r="D269" s="658"/>
      <c r="E269" s="658"/>
      <c r="F269" s="658"/>
      <c r="G269" s="658"/>
      <c r="H269" s="658"/>
      <c r="I269" s="658"/>
      <c r="J269" s="658"/>
      <c r="K269" s="658"/>
      <c r="L269" s="658"/>
      <c r="M269" s="658"/>
    </row>
    <row r="270" spans="1:13">
      <c r="A270" s="425"/>
      <c r="B270" s="658"/>
      <c r="C270" s="658"/>
      <c r="D270" s="658"/>
      <c r="E270" s="658"/>
      <c r="F270" s="658"/>
      <c r="G270" s="658"/>
      <c r="H270" s="658"/>
      <c r="I270" s="658"/>
      <c r="J270" s="658"/>
      <c r="K270" s="658"/>
      <c r="L270" s="658"/>
      <c r="M270" s="658"/>
    </row>
    <row r="271" spans="1:13">
      <c r="A271" s="425"/>
      <c r="B271" s="658"/>
      <c r="C271" s="658"/>
      <c r="D271" s="658"/>
      <c r="E271" s="658"/>
      <c r="F271" s="658"/>
      <c r="G271" s="658"/>
      <c r="H271" s="658"/>
      <c r="I271" s="658"/>
      <c r="J271" s="658"/>
      <c r="K271" s="658"/>
      <c r="L271" s="658"/>
      <c r="M271" s="658"/>
    </row>
    <row r="272" spans="1:13">
      <c r="A272" s="425"/>
      <c r="B272" s="658"/>
      <c r="C272" s="658"/>
      <c r="D272" s="658"/>
      <c r="E272" s="658"/>
      <c r="F272" s="658"/>
      <c r="G272" s="658"/>
      <c r="H272" s="658"/>
      <c r="I272" s="658"/>
      <c r="J272" s="658"/>
      <c r="K272" s="658"/>
      <c r="L272" s="658"/>
      <c r="M272" s="658"/>
    </row>
    <row r="273" spans="1:13">
      <c r="A273" s="425"/>
      <c r="B273" s="658"/>
      <c r="C273" s="658"/>
      <c r="D273" s="658"/>
      <c r="E273" s="658"/>
      <c r="F273" s="658"/>
      <c r="G273" s="658"/>
      <c r="H273" s="658"/>
      <c r="I273" s="658"/>
      <c r="J273" s="658"/>
      <c r="K273" s="658"/>
      <c r="L273" s="658"/>
      <c r="M273" s="658"/>
    </row>
    <row r="274" spans="1:13">
      <c r="A274" s="425"/>
      <c r="B274" s="658"/>
      <c r="C274" s="658"/>
      <c r="D274" s="658"/>
      <c r="E274" s="658"/>
      <c r="F274" s="658"/>
      <c r="G274" s="658"/>
      <c r="H274" s="658"/>
      <c r="I274" s="658"/>
      <c r="J274" s="658"/>
      <c r="K274" s="658"/>
      <c r="L274" s="658"/>
      <c r="M274" s="658"/>
    </row>
    <row r="275" spans="1:13">
      <c r="A275" s="425"/>
      <c r="B275" s="658"/>
      <c r="C275" s="658"/>
      <c r="D275" s="658"/>
      <c r="E275" s="658"/>
      <c r="F275" s="658"/>
      <c r="G275" s="658"/>
      <c r="H275" s="658"/>
      <c r="I275" s="658"/>
      <c r="J275" s="658"/>
      <c r="K275" s="658"/>
      <c r="L275" s="658"/>
      <c r="M275" s="658"/>
    </row>
    <row r="276" spans="1:13">
      <c r="A276" s="425"/>
      <c r="B276" s="658"/>
      <c r="C276" s="658"/>
      <c r="D276" s="658"/>
      <c r="E276" s="658"/>
      <c r="F276" s="658"/>
      <c r="G276" s="658"/>
      <c r="H276" s="658"/>
      <c r="I276" s="658"/>
      <c r="J276" s="658"/>
      <c r="K276" s="658"/>
      <c r="L276" s="658"/>
      <c r="M276" s="658"/>
    </row>
    <row r="277" spans="1:13">
      <c r="A277" s="425"/>
      <c r="B277" s="658"/>
      <c r="C277" s="658"/>
      <c r="D277" s="658"/>
      <c r="E277" s="658"/>
      <c r="F277" s="658"/>
      <c r="G277" s="658"/>
      <c r="H277" s="658"/>
      <c r="I277" s="658"/>
      <c r="J277" s="658"/>
      <c r="K277" s="658"/>
      <c r="L277" s="658"/>
      <c r="M277" s="658"/>
    </row>
    <row r="278" spans="1:13">
      <c r="A278" s="425"/>
      <c r="B278" s="658"/>
      <c r="C278" s="658"/>
      <c r="D278" s="658"/>
      <c r="E278" s="658"/>
      <c r="F278" s="658"/>
      <c r="G278" s="658"/>
      <c r="H278" s="658"/>
      <c r="I278" s="658"/>
      <c r="J278" s="658"/>
      <c r="K278" s="658"/>
      <c r="L278" s="658"/>
      <c r="M278" s="658"/>
    </row>
    <row r="279" spans="1:13">
      <c r="A279" s="425"/>
      <c r="B279" s="658"/>
      <c r="C279" s="658"/>
      <c r="D279" s="658"/>
      <c r="E279" s="658"/>
      <c r="F279" s="658"/>
      <c r="G279" s="658"/>
      <c r="H279" s="658"/>
      <c r="I279" s="658"/>
      <c r="J279" s="658"/>
      <c r="K279" s="658"/>
      <c r="L279" s="658"/>
      <c r="M279" s="658"/>
    </row>
    <row r="280" spans="1:13">
      <c r="A280" s="425"/>
      <c r="B280" s="658"/>
      <c r="C280" s="658"/>
      <c r="D280" s="658"/>
      <c r="E280" s="658"/>
      <c r="F280" s="658"/>
      <c r="G280" s="658"/>
      <c r="H280" s="658"/>
      <c r="I280" s="658"/>
      <c r="J280" s="658"/>
      <c r="K280" s="658"/>
      <c r="L280" s="658"/>
      <c r="M280" s="658"/>
    </row>
    <row r="281" spans="1:13">
      <c r="A281" s="425"/>
      <c r="B281" s="658"/>
      <c r="C281" s="658"/>
      <c r="D281" s="658"/>
      <c r="E281" s="658"/>
      <c r="F281" s="658"/>
      <c r="G281" s="658"/>
      <c r="H281" s="658"/>
      <c r="I281" s="658"/>
      <c r="J281" s="658"/>
      <c r="K281" s="658"/>
      <c r="L281" s="658"/>
      <c r="M281" s="658"/>
    </row>
    <row r="282" spans="1:13">
      <c r="A282" s="425"/>
      <c r="B282" s="658"/>
      <c r="C282" s="658"/>
      <c r="D282" s="658"/>
      <c r="E282" s="658"/>
      <c r="F282" s="658"/>
      <c r="G282" s="658"/>
      <c r="H282" s="658"/>
      <c r="I282" s="658"/>
      <c r="J282" s="658"/>
      <c r="K282" s="658"/>
      <c r="L282" s="658"/>
      <c r="M282" s="658"/>
    </row>
    <row r="283" spans="1:13">
      <c r="A283" s="425"/>
      <c r="B283" s="658"/>
      <c r="C283" s="658"/>
      <c r="D283" s="658"/>
      <c r="E283" s="658"/>
      <c r="F283" s="658"/>
      <c r="G283" s="658"/>
      <c r="H283" s="658"/>
      <c r="I283" s="658"/>
      <c r="J283" s="658"/>
      <c r="K283" s="658"/>
      <c r="L283" s="658"/>
      <c r="M283" s="658"/>
    </row>
    <row r="284" spans="1:13">
      <c r="A284" s="425"/>
      <c r="B284" s="658"/>
      <c r="C284" s="658"/>
      <c r="D284" s="658"/>
      <c r="E284" s="658"/>
      <c r="F284" s="658"/>
      <c r="G284" s="658"/>
      <c r="H284" s="658"/>
      <c r="I284" s="658"/>
      <c r="J284" s="658"/>
      <c r="K284" s="658"/>
      <c r="L284" s="658"/>
      <c r="M284" s="658"/>
    </row>
    <row r="285" spans="1:13">
      <c r="A285" s="425"/>
      <c r="B285" s="658"/>
      <c r="C285" s="658"/>
      <c r="D285" s="658"/>
      <c r="E285" s="658"/>
      <c r="F285" s="658"/>
      <c r="G285" s="658"/>
      <c r="H285" s="658"/>
      <c r="I285" s="658"/>
      <c r="J285" s="658"/>
      <c r="K285" s="658"/>
      <c r="L285" s="658"/>
      <c r="M285" s="658"/>
    </row>
    <row r="286" spans="1:13">
      <c r="A286" s="425"/>
      <c r="B286" s="658"/>
      <c r="C286" s="658"/>
      <c r="D286" s="658"/>
      <c r="E286" s="658"/>
      <c r="F286" s="658"/>
      <c r="G286" s="658"/>
      <c r="H286" s="658"/>
      <c r="I286" s="658"/>
      <c r="J286" s="658"/>
      <c r="K286" s="658"/>
      <c r="L286" s="658"/>
      <c r="M286" s="658"/>
    </row>
    <row r="287" spans="1:13">
      <c r="A287" s="425"/>
      <c r="B287" s="658"/>
      <c r="C287" s="658"/>
      <c r="D287" s="658"/>
      <c r="E287" s="658"/>
      <c r="F287" s="658"/>
      <c r="G287" s="658"/>
      <c r="H287" s="658"/>
      <c r="I287" s="658"/>
      <c r="J287" s="658"/>
      <c r="K287" s="658"/>
      <c r="L287" s="658"/>
      <c r="M287" s="658"/>
    </row>
    <row r="288" spans="1:13">
      <c r="A288" s="425"/>
      <c r="B288" s="658"/>
      <c r="C288" s="658"/>
      <c r="D288" s="658"/>
      <c r="E288" s="658"/>
      <c r="F288" s="658"/>
      <c r="G288" s="658"/>
      <c r="H288" s="658"/>
      <c r="I288" s="658"/>
      <c r="J288" s="658"/>
      <c r="K288" s="658"/>
      <c r="L288" s="658"/>
      <c r="M288" s="658"/>
    </row>
    <row r="289" spans="1:13">
      <c r="A289" s="425"/>
      <c r="B289" s="658"/>
      <c r="C289" s="658"/>
      <c r="D289" s="658"/>
      <c r="E289" s="658"/>
      <c r="F289" s="658"/>
      <c r="G289" s="658"/>
      <c r="H289" s="658"/>
      <c r="I289" s="658"/>
      <c r="J289" s="658"/>
      <c r="K289" s="658"/>
      <c r="L289" s="658"/>
      <c r="M289" s="658"/>
    </row>
    <row r="290" spans="1:13">
      <c r="A290" s="425"/>
      <c r="B290" s="658"/>
      <c r="C290" s="658"/>
      <c r="D290" s="658"/>
      <c r="E290" s="658"/>
      <c r="F290" s="658"/>
      <c r="G290" s="658"/>
      <c r="H290" s="658"/>
      <c r="I290" s="658"/>
      <c r="J290" s="658"/>
      <c r="K290" s="658"/>
      <c r="L290" s="658"/>
      <c r="M290" s="658"/>
    </row>
    <row r="291" spans="1:13">
      <c r="A291" s="425"/>
      <c r="B291" s="658"/>
      <c r="C291" s="658"/>
      <c r="D291" s="658"/>
      <c r="E291" s="658"/>
      <c r="F291" s="658"/>
      <c r="G291" s="658"/>
      <c r="H291" s="658"/>
      <c r="I291" s="658"/>
      <c r="J291" s="658"/>
      <c r="K291" s="658"/>
      <c r="L291" s="658"/>
      <c r="M291" s="658"/>
    </row>
    <row r="292" spans="1:13">
      <c r="A292" s="425"/>
      <c r="B292" s="658"/>
      <c r="C292" s="658"/>
      <c r="D292" s="658"/>
      <c r="E292" s="658"/>
      <c r="F292" s="658"/>
      <c r="G292" s="658"/>
      <c r="H292" s="658"/>
      <c r="I292" s="658"/>
      <c r="J292" s="658"/>
      <c r="K292" s="658"/>
      <c r="L292" s="658"/>
      <c r="M292" s="658"/>
    </row>
    <row r="293" spans="1:13">
      <c r="A293" s="425"/>
      <c r="B293" s="658"/>
      <c r="C293" s="658"/>
      <c r="D293" s="658"/>
      <c r="E293" s="658"/>
      <c r="F293" s="658"/>
      <c r="G293" s="658"/>
      <c r="H293" s="658"/>
      <c r="I293" s="658"/>
      <c r="J293" s="658"/>
      <c r="K293" s="658"/>
      <c r="L293" s="658"/>
      <c r="M293" s="658"/>
    </row>
    <row r="294" spans="1:13">
      <c r="A294" s="425"/>
      <c r="B294" s="658"/>
      <c r="C294" s="658"/>
      <c r="D294" s="658"/>
      <c r="E294" s="658"/>
      <c r="F294" s="658"/>
      <c r="G294" s="658"/>
      <c r="H294" s="658"/>
      <c r="I294" s="658"/>
      <c r="J294" s="658"/>
      <c r="K294" s="658"/>
      <c r="L294" s="658"/>
      <c r="M294" s="658"/>
    </row>
    <row r="295" spans="1:13">
      <c r="A295" s="425"/>
      <c r="B295" s="658"/>
      <c r="C295" s="658"/>
      <c r="D295" s="658"/>
      <c r="E295" s="658"/>
      <c r="F295" s="658"/>
      <c r="G295" s="658"/>
      <c r="H295" s="658"/>
      <c r="I295" s="658"/>
      <c r="J295" s="658"/>
      <c r="K295" s="658"/>
      <c r="L295" s="658"/>
      <c r="M295" s="658"/>
    </row>
    <row r="296" spans="1:13">
      <c r="A296" s="425"/>
      <c r="B296" s="658"/>
      <c r="C296" s="658"/>
      <c r="D296" s="658"/>
      <c r="E296" s="658"/>
      <c r="F296" s="658"/>
      <c r="G296" s="658"/>
      <c r="H296" s="658"/>
      <c r="I296" s="658"/>
      <c r="J296" s="658"/>
      <c r="K296" s="658"/>
      <c r="L296" s="658"/>
      <c r="M296" s="658"/>
    </row>
    <row r="297" spans="1:13">
      <c r="A297" s="425"/>
      <c r="B297" s="658"/>
      <c r="C297" s="658"/>
      <c r="D297" s="658"/>
      <c r="E297" s="658"/>
      <c r="F297" s="658"/>
      <c r="G297" s="658"/>
      <c r="H297" s="658"/>
      <c r="I297" s="658"/>
      <c r="J297" s="658"/>
      <c r="K297" s="658"/>
      <c r="L297" s="658"/>
      <c r="M297" s="658"/>
    </row>
    <row r="298" spans="1:13">
      <c r="A298" s="425"/>
      <c r="B298" s="658"/>
      <c r="C298" s="658"/>
      <c r="D298" s="658"/>
      <c r="E298" s="658"/>
      <c r="F298" s="658"/>
      <c r="G298" s="658"/>
      <c r="H298" s="658"/>
      <c r="I298" s="658"/>
      <c r="J298" s="658"/>
      <c r="K298" s="658"/>
      <c r="L298" s="658"/>
      <c r="M298" s="658"/>
    </row>
    <row r="299" spans="1:13">
      <c r="A299" s="425"/>
      <c r="B299" s="658"/>
      <c r="C299" s="658"/>
      <c r="D299" s="658"/>
      <c r="E299" s="658"/>
      <c r="F299" s="658"/>
      <c r="G299" s="658"/>
      <c r="H299" s="658"/>
      <c r="I299" s="658"/>
      <c r="J299" s="658"/>
      <c r="K299" s="658"/>
      <c r="L299" s="658"/>
      <c r="M299" s="658"/>
    </row>
    <row r="300" spans="1:13">
      <c r="A300" s="425"/>
      <c r="B300" s="658"/>
      <c r="C300" s="658"/>
      <c r="D300" s="658"/>
      <c r="E300" s="658"/>
      <c r="F300" s="658"/>
      <c r="G300" s="658"/>
      <c r="H300" s="658"/>
      <c r="I300" s="658"/>
      <c r="J300" s="658"/>
      <c r="K300" s="658"/>
      <c r="L300" s="658"/>
      <c r="M300" s="658"/>
    </row>
    <row r="301" spans="1:13">
      <c r="A301" s="425"/>
      <c r="B301" s="658"/>
      <c r="C301" s="658"/>
      <c r="D301" s="658"/>
      <c r="E301" s="658"/>
      <c r="F301" s="658"/>
      <c r="G301" s="658"/>
      <c r="H301" s="658"/>
      <c r="I301" s="658"/>
      <c r="J301" s="658"/>
      <c r="K301" s="658"/>
      <c r="L301" s="658"/>
      <c r="M301" s="658"/>
    </row>
    <row r="302" spans="1:13">
      <c r="A302" s="425"/>
      <c r="B302" s="658"/>
      <c r="C302" s="658"/>
      <c r="D302" s="658"/>
      <c r="E302" s="658"/>
      <c r="F302" s="658"/>
      <c r="G302" s="658"/>
      <c r="H302" s="658"/>
      <c r="I302" s="658"/>
      <c r="J302" s="658"/>
      <c r="K302" s="658"/>
      <c r="L302" s="658"/>
      <c r="M302" s="658"/>
    </row>
    <row r="303" spans="1:13">
      <c r="A303" s="425"/>
      <c r="B303" s="658"/>
      <c r="C303" s="658"/>
      <c r="D303" s="658"/>
      <c r="E303" s="658"/>
      <c r="F303" s="658"/>
      <c r="G303" s="658"/>
      <c r="H303" s="658"/>
      <c r="I303" s="658"/>
      <c r="J303" s="658"/>
      <c r="K303" s="658"/>
      <c r="L303" s="658"/>
      <c r="M303" s="658"/>
    </row>
    <row r="304" spans="1:13">
      <c r="A304" s="425"/>
      <c r="B304" s="658"/>
      <c r="C304" s="658"/>
      <c r="D304" s="658"/>
      <c r="E304" s="658"/>
      <c r="F304" s="658"/>
      <c r="G304" s="658"/>
      <c r="H304" s="658"/>
      <c r="I304" s="658"/>
      <c r="J304" s="658"/>
      <c r="K304" s="658"/>
      <c r="L304" s="658"/>
      <c r="M304" s="658"/>
    </row>
    <row r="305" spans="1:13">
      <c r="A305" s="425"/>
      <c r="B305" s="658"/>
      <c r="C305" s="658"/>
      <c r="D305" s="658"/>
      <c r="E305" s="658"/>
      <c r="F305" s="658"/>
      <c r="G305" s="658"/>
      <c r="H305" s="658"/>
      <c r="I305" s="658"/>
      <c r="J305" s="658"/>
      <c r="K305" s="658"/>
      <c r="L305" s="658"/>
      <c r="M305" s="658"/>
    </row>
    <row r="306" spans="1:13">
      <c r="A306" s="425"/>
      <c r="B306" s="658"/>
      <c r="C306" s="658"/>
      <c r="D306" s="658"/>
      <c r="E306" s="658"/>
      <c r="F306" s="658"/>
      <c r="G306" s="658"/>
      <c r="H306" s="658"/>
      <c r="I306" s="658"/>
      <c r="J306" s="658"/>
      <c r="K306" s="658"/>
      <c r="L306" s="658"/>
      <c r="M306" s="658"/>
    </row>
    <row r="307" spans="1:13">
      <c r="A307" s="425"/>
      <c r="B307" s="658"/>
      <c r="C307" s="658"/>
      <c r="D307" s="658"/>
      <c r="E307" s="658"/>
      <c r="F307" s="658"/>
      <c r="G307" s="658"/>
      <c r="H307" s="658"/>
      <c r="I307" s="658"/>
      <c r="J307" s="658"/>
      <c r="K307" s="658"/>
      <c r="L307" s="658"/>
      <c r="M307" s="658"/>
    </row>
    <row r="308" spans="1:13">
      <c r="A308" s="425"/>
      <c r="B308" s="658"/>
      <c r="C308" s="658"/>
      <c r="D308" s="658"/>
      <c r="E308" s="658"/>
      <c r="F308" s="658"/>
      <c r="G308" s="658"/>
      <c r="H308" s="658"/>
      <c r="I308" s="658"/>
      <c r="J308" s="658"/>
      <c r="K308" s="658"/>
      <c r="L308" s="658"/>
      <c r="M308" s="658"/>
    </row>
    <row r="309" spans="1:13">
      <c r="A309" s="425"/>
      <c r="B309" s="658"/>
      <c r="C309" s="658"/>
      <c r="D309" s="658"/>
      <c r="E309" s="658"/>
      <c r="F309" s="658"/>
      <c r="G309" s="658"/>
      <c r="H309" s="658"/>
      <c r="I309" s="658"/>
      <c r="J309" s="658"/>
      <c r="K309" s="658"/>
      <c r="L309" s="658"/>
      <c r="M309" s="658"/>
    </row>
    <row r="310" spans="1:13">
      <c r="A310" s="425"/>
      <c r="B310" s="658"/>
      <c r="C310" s="658"/>
      <c r="D310" s="658"/>
      <c r="E310" s="658"/>
      <c r="F310" s="658"/>
      <c r="G310" s="658"/>
      <c r="H310" s="658"/>
      <c r="I310" s="658"/>
      <c r="J310" s="658"/>
      <c r="K310" s="658"/>
      <c r="L310" s="658"/>
      <c r="M310" s="658"/>
    </row>
    <row r="311" spans="1:13">
      <c r="A311" s="425"/>
      <c r="B311" s="658"/>
      <c r="C311" s="658"/>
      <c r="D311" s="658"/>
      <c r="E311" s="658"/>
      <c r="F311" s="658"/>
      <c r="G311" s="658"/>
      <c r="H311" s="658"/>
      <c r="I311" s="658"/>
      <c r="J311" s="658"/>
      <c r="K311" s="658"/>
      <c r="L311" s="658"/>
      <c r="M311" s="658"/>
    </row>
    <row r="312" spans="1:13">
      <c r="A312" s="425"/>
      <c r="B312" s="658"/>
      <c r="C312" s="658"/>
      <c r="D312" s="658"/>
      <c r="E312" s="658"/>
      <c r="F312" s="658"/>
      <c r="G312" s="658"/>
      <c r="H312" s="658"/>
      <c r="I312" s="658"/>
      <c r="J312" s="658"/>
      <c r="K312" s="658"/>
      <c r="L312" s="658"/>
      <c r="M312" s="658"/>
    </row>
    <row r="313" spans="1:13">
      <c r="A313" s="425"/>
      <c r="B313" s="658"/>
      <c r="C313" s="658"/>
      <c r="D313" s="658"/>
      <c r="E313" s="658"/>
      <c r="F313" s="658"/>
      <c r="G313" s="658"/>
      <c r="H313" s="658"/>
      <c r="I313" s="658"/>
      <c r="J313" s="658"/>
      <c r="K313" s="658"/>
      <c r="L313" s="658"/>
      <c r="M313" s="658"/>
    </row>
    <row r="314" spans="1:13">
      <c r="A314" s="425"/>
      <c r="B314" s="658"/>
      <c r="C314" s="658"/>
      <c r="D314" s="658"/>
      <c r="E314" s="658"/>
      <c r="F314" s="658"/>
      <c r="G314" s="658"/>
      <c r="H314" s="658"/>
      <c r="I314" s="658"/>
      <c r="J314" s="658"/>
      <c r="K314" s="658"/>
      <c r="L314" s="658"/>
      <c r="M314" s="658"/>
    </row>
    <row r="315" spans="1:13">
      <c r="A315" s="425"/>
      <c r="B315" s="658"/>
      <c r="C315" s="658"/>
      <c r="D315" s="658"/>
      <c r="E315" s="658"/>
      <c r="F315" s="658"/>
      <c r="G315" s="658"/>
      <c r="H315" s="658"/>
      <c r="I315" s="658"/>
      <c r="J315" s="658"/>
      <c r="K315" s="658"/>
      <c r="L315" s="658"/>
      <c r="M315" s="658"/>
    </row>
    <row r="316" spans="1:13">
      <c r="A316" s="425"/>
      <c r="B316" s="658"/>
      <c r="C316" s="658"/>
      <c r="D316" s="658"/>
      <c r="E316" s="658"/>
      <c r="F316" s="658"/>
      <c r="G316" s="658"/>
      <c r="H316" s="658"/>
      <c r="I316" s="658"/>
      <c r="J316" s="658"/>
      <c r="K316" s="658"/>
      <c r="L316" s="658"/>
      <c r="M316" s="658"/>
    </row>
    <row r="317" spans="1:13">
      <c r="A317" s="425"/>
      <c r="B317" s="658"/>
      <c r="C317" s="658"/>
      <c r="D317" s="658"/>
      <c r="E317" s="658"/>
      <c r="F317" s="658"/>
      <c r="G317" s="658"/>
      <c r="H317" s="658"/>
      <c r="I317" s="658"/>
      <c r="J317" s="658"/>
      <c r="K317" s="658"/>
      <c r="L317" s="658"/>
      <c r="M317" s="658"/>
    </row>
    <row r="318" spans="1:13">
      <c r="A318" s="425"/>
      <c r="B318" s="658"/>
      <c r="C318" s="658"/>
      <c r="D318" s="658"/>
      <c r="E318" s="658"/>
      <c r="F318" s="658"/>
      <c r="G318" s="658"/>
      <c r="H318" s="658"/>
      <c r="I318" s="658"/>
      <c r="J318" s="658"/>
      <c r="K318" s="658"/>
      <c r="L318" s="658"/>
      <c r="M318" s="658"/>
    </row>
    <row r="319" spans="1:13">
      <c r="A319" s="425"/>
      <c r="B319" s="658"/>
      <c r="C319" s="658"/>
      <c r="D319" s="658"/>
      <c r="E319" s="658"/>
      <c r="F319" s="658"/>
      <c r="G319" s="658"/>
      <c r="H319" s="658"/>
      <c r="I319" s="658"/>
      <c r="J319" s="658"/>
      <c r="K319" s="658"/>
      <c r="L319" s="658"/>
      <c r="M319" s="658"/>
    </row>
    <row r="320" spans="1:13">
      <c r="A320" s="425"/>
      <c r="B320" s="658"/>
      <c r="C320" s="658"/>
      <c r="D320" s="658"/>
      <c r="E320" s="658"/>
      <c r="F320" s="658"/>
      <c r="G320" s="658"/>
      <c r="H320" s="658"/>
      <c r="I320" s="658"/>
      <c r="J320" s="658"/>
      <c r="K320" s="658"/>
      <c r="L320" s="658"/>
      <c r="M320" s="658"/>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7"/>
  <sheetViews>
    <sheetView topLeftCell="A37" workbookViewId="0">
      <selection activeCell="B46" sqref="B46"/>
    </sheetView>
  </sheetViews>
  <sheetFormatPr defaultRowHeight="12.75"/>
  <cols>
    <col min="1" max="1" width="28.140625" customWidth="1"/>
    <col min="2" max="4" width="10.42578125" customWidth="1"/>
    <col min="5" max="5" width="10.42578125" style="576" customWidth="1"/>
  </cols>
  <sheetData>
    <row r="1" spans="1:13" s="576" customFormat="1" ht="24.75" customHeight="1">
      <c r="A1" s="809" t="s">
        <v>403</v>
      </c>
      <c r="B1" s="448"/>
      <c r="C1" s="448"/>
      <c r="D1" s="448"/>
      <c r="E1" s="447"/>
      <c r="F1" s="447"/>
      <c r="G1" s="447"/>
      <c r="H1" s="447"/>
      <c r="I1" s="810"/>
      <c r="J1" s="810"/>
      <c r="K1" s="810"/>
      <c r="L1" s="810"/>
      <c r="M1" s="810"/>
    </row>
    <row r="2" spans="1:13" ht="21" customHeight="1">
      <c r="A2" s="515"/>
      <c r="B2" s="515"/>
      <c r="C2" s="515"/>
      <c r="D2" s="515"/>
      <c r="E2" s="515"/>
      <c r="F2" s="515"/>
      <c r="G2" s="515"/>
      <c r="H2" s="516"/>
      <c r="I2" s="516"/>
      <c r="J2" s="516"/>
      <c r="K2" s="516"/>
      <c r="L2" s="516"/>
      <c r="M2" s="516"/>
    </row>
    <row r="3" spans="1:13" ht="21" customHeight="1">
      <c r="A3" s="515"/>
      <c r="B3" s="444"/>
      <c r="C3" s="444"/>
      <c r="E3" s="746" t="s">
        <v>93</v>
      </c>
      <c r="F3" s="515"/>
      <c r="G3" s="515"/>
      <c r="H3" s="516"/>
      <c r="I3" s="516"/>
      <c r="J3" s="516"/>
      <c r="K3" s="516"/>
      <c r="L3" s="516"/>
      <c r="M3" s="516"/>
    </row>
    <row r="4" spans="1:13" s="469" customFormat="1" ht="33.75" customHeight="1">
      <c r="A4" s="445"/>
      <c r="B4" s="590">
        <v>2015</v>
      </c>
      <c r="C4" s="590">
        <v>2016</v>
      </c>
      <c r="D4" s="590">
        <v>2017</v>
      </c>
      <c r="E4" s="590">
        <v>2018</v>
      </c>
      <c r="F4" s="591" t="s">
        <v>481</v>
      </c>
      <c r="G4" s="515"/>
      <c r="H4" s="516"/>
      <c r="I4" s="516"/>
      <c r="J4" s="516"/>
      <c r="K4" s="516"/>
      <c r="L4" s="516"/>
      <c r="M4" s="516"/>
    </row>
    <row r="5" spans="1:13">
      <c r="A5" s="463"/>
      <c r="B5" s="462"/>
      <c r="C5" s="462"/>
      <c r="D5" s="462"/>
      <c r="E5" s="462"/>
      <c r="F5" s="515"/>
      <c r="G5" s="515"/>
      <c r="H5" s="516"/>
      <c r="I5" s="516"/>
      <c r="J5" s="516"/>
      <c r="K5" s="516"/>
      <c r="L5" s="516"/>
      <c r="M5" s="516"/>
    </row>
    <row r="6" spans="1:13">
      <c r="A6" s="446" t="s">
        <v>0</v>
      </c>
      <c r="B6" s="466">
        <v>89</v>
      </c>
      <c r="C6" s="466">
        <v>80.599999999999994</v>
      </c>
      <c r="D6" s="466">
        <v>80</v>
      </c>
      <c r="E6" s="466">
        <v>57</v>
      </c>
      <c r="F6" s="451">
        <v>70</v>
      </c>
      <c r="G6" s="515"/>
      <c r="H6" s="516"/>
      <c r="I6" s="516"/>
      <c r="J6" s="516"/>
      <c r="K6" s="516"/>
      <c r="L6" s="516"/>
      <c r="M6" s="516"/>
    </row>
    <row r="7" spans="1:13" ht="21" customHeight="1">
      <c r="A7" s="420" t="s">
        <v>2</v>
      </c>
      <c r="B7" s="515"/>
      <c r="C7" s="515"/>
      <c r="D7" s="515"/>
      <c r="E7" s="515"/>
      <c r="F7" s="515"/>
      <c r="G7" s="515"/>
      <c r="H7" s="516"/>
      <c r="I7" s="516"/>
      <c r="J7" s="516"/>
      <c r="K7" s="516"/>
      <c r="L7" s="516"/>
      <c r="M7" s="516"/>
    </row>
    <row r="8" spans="1:13" ht="19.5" customHeight="1">
      <c r="A8" s="421" t="s">
        <v>302</v>
      </c>
      <c r="B8" s="515"/>
      <c r="C8" s="515"/>
      <c r="D8" s="515"/>
      <c r="E8" s="515"/>
      <c r="F8" s="515"/>
      <c r="G8" s="515"/>
      <c r="H8" s="516"/>
      <c r="I8" s="516"/>
      <c r="J8" s="516"/>
      <c r="K8" s="516"/>
      <c r="L8" s="516"/>
      <c r="M8" s="516"/>
    </row>
    <row r="9" spans="1:13" ht="19.5" customHeight="1">
      <c r="A9" s="421" t="s">
        <v>303</v>
      </c>
      <c r="B9" s="515"/>
      <c r="C9" s="515"/>
      <c r="D9" s="515"/>
      <c r="E9" s="515"/>
      <c r="F9" s="515"/>
      <c r="G9" s="515"/>
      <c r="H9" s="516"/>
      <c r="I9" s="516"/>
      <c r="J9" s="516"/>
      <c r="K9" s="516"/>
      <c r="L9" s="516"/>
      <c r="M9" s="516"/>
    </row>
    <row r="10" spans="1:13" ht="19.5" customHeight="1">
      <c r="A10" s="421" t="s">
        <v>304</v>
      </c>
      <c r="B10" s="515"/>
      <c r="C10" s="515"/>
      <c r="D10" s="515"/>
      <c r="E10" s="515"/>
      <c r="F10" s="515"/>
      <c r="G10" s="515"/>
      <c r="H10" s="516"/>
      <c r="I10" s="516"/>
      <c r="J10" s="516"/>
      <c r="K10" s="516"/>
      <c r="L10" s="516"/>
      <c r="M10" s="516"/>
    </row>
    <row r="11" spans="1:13" ht="19.5" customHeight="1">
      <c r="A11" s="421" t="s">
        <v>305</v>
      </c>
      <c r="B11" s="515"/>
      <c r="C11" s="515"/>
      <c r="D11" s="515"/>
      <c r="E11" s="515"/>
      <c r="F11" s="515"/>
      <c r="G11" s="515"/>
      <c r="H11" s="516"/>
      <c r="I11" s="516"/>
      <c r="J11" s="516"/>
      <c r="K11" s="516"/>
      <c r="L11" s="516"/>
      <c r="M11" s="516"/>
    </row>
    <row r="12" spans="1:13" ht="19.5" customHeight="1">
      <c r="A12" s="421" t="s">
        <v>306</v>
      </c>
      <c r="B12" s="515"/>
      <c r="C12" s="515"/>
      <c r="D12" s="515"/>
      <c r="E12" s="515"/>
      <c r="F12" s="515"/>
      <c r="G12" s="515"/>
      <c r="H12" s="516"/>
      <c r="I12" s="516"/>
      <c r="J12" s="516"/>
      <c r="K12" s="516"/>
      <c r="L12" s="516"/>
      <c r="M12" s="516"/>
    </row>
    <row r="13" spans="1:13" ht="19.5" customHeight="1">
      <c r="A13" s="421" t="s">
        <v>307</v>
      </c>
      <c r="B13" s="515"/>
      <c r="C13" s="515"/>
      <c r="D13" s="515"/>
      <c r="E13" s="515"/>
      <c r="F13" s="515"/>
      <c r="G13" s="515"/>
      <c r="H13" s="516"/>
      <c r="I13" s="516"/>
      <c r="J13" s="516"/>
      <c r="K13" s="516"/>
      <c r="L13" s="516"/>
      <c r="M13" s="516"/>
    </row>
    <row r="14" spans="1:13" ht="19.5" customHeight="1">
      <c r="A14" s="421" t="s">
        <v>308</v>
      </c>
      <c r="B14" s="515"/>
      <c r="C14" s="515"/>
      <c r="D14" s="515"/>
      <c r="E14" s="515"/>
      <c r="F14" s="515"/>
      <c r="G14" s="515"/>
      <c r="H14" s="516"/>
      <c r="I14" s="516"/>
      <c r="J14" s="516"/>
      <c r="K14" s="516"/>
      <c r="L14" s="516"/>
      <c r="M14" s="516"/>
    </row>
    <row r="15" spans="1:13" ht="19.5" customHeight="1">
      <c r="A15" s="421" t="s">
        <v>309</v>
      </c>
      <c r="B15" s="515">
        <v>74</v>
      </c>
      <c r="C15" s="515">
        <v>70</v>
      </c>
      <c r="D15" s="515">
        <v>70</v>
      </c>
      <c r="E15" s="515">
        <v>47</v>
      </c>
      <c r="F15" s="515">
        <v>60</v>
      </c>
      <c r="G15" s="515"/>
      <c r="H15" s="516"/>
      <c r="I15" s="516"/>
      <c r="J15" s="516"/>
      <c r="K15" s="516"/>
      <c r="L15" s="516"/>
      <c r="M15" s="516"/>
    </row>
    <row r="16" spans="1:13" ht="19.5" customHeight="1">
      <c r="A16" s="421" t="s">
        <v>310</v>
      </c>
      <c r="B16" s="515"/>
      <c r="C16" s="515"/>
      <c r="D16" s="515"/>
      <c r="E16" s="515"/>
      <c r="F16" s="515"/>
      <c r="G16" s="515"/>
      <c r="H16" s="516"/>
      <c r="I16" s="516"/>
      <c r="J16" s="516"/>
      <c r="K16" s="516"/>
      <c r="L16" s="516"/>
      <c r="M16" s="516"/>
    </row>
    <row r="17" spans="1:13" ht="19.5" customHeight="1">
      <c r="A17" s="421" t="s">
        <v>311</v>
      </c>
      <c r="B17" s="515">
        <v>15</v>
      </c>
      <c r="C17" s="515">
        <v>10.6</v>
      </c>
      <c r="D17" s="515">
        <v>10</v>
      </c>
      <c r="E17" s="515">
        <v>10</v>
      </c>
      <c r="F17" s="515">
        <v>10</v>
      </c>
      <c r="G17" s="515"/>
      <c r="H17" s="516"/>
      <c r="I17" s="516"/>
      <c r="J17" s="516"/>
      <c r="K17" s="516"/>
      <c r="L17" s="516"/>
      <c r="M17" s="516"/>
    </row>
    <row r="18" spans="1:13" ht="19.5" customHeight="1">
      <c r="A18" s="421" t="s">
        <v>312</v>
      </c>
      <c r="B18" s="515"/>
      <c r="C18" s="515"/>
      <c r="D18" s="515"/>
      <c r="E18" s="515"/>
      <c r="F18" s="515"/>
      <c r="G18" s="515"/>
      <c r="H18" s="516"/>
      <c r="I18" s="516"/>
      <c r="J18" s="516"/>
      <c r="K18" s="516"/>
      <c r="L18" s="516"/>
      <c r="M18" s="516"/>
    </row>
    <row r="19" spans="1:13" ht="19.5" customHeight="1">
      <c r="A19" s="421" t="s">
        <v>313</v>
      </c>
      <c r="B19" s="515"/>
      <c r="C19" s="515"/>
      <c r="D19" s="515"/>
      <c r="E19" s="515"/>
      <c r="F19" s="515"/>
      <c r="G19" s="515"/>
      <c r="H19" s="516"/>
      <c r="I19" s="516"/>
      <c r="J19" s="516"/>
      <c r="K19" s="516"/>
      <c r="L19" s="516"/>
      <c r="M19" s="516"/>
    </row>
    <row r="20" spans="1:13" ht="19.5" customHeight="1">
      <c r="A20" s="421" t="s">
        <v>378</v>
      </c>
      <c r="B20" s="515"/>
      <c r="C20" s="515"/>
      <c r="D20" s="515"/>
      <c r="E20" s="515"/>
      <c r="F20" s="515"/>
      <c r="G20" s="515"/>
      <c r="H20" s="516"/>
      <c r="I20" s="516"/>
      <c r="J20" s="516"/>
      <c r="K20" s="516"/>
      <c r="L20" s="516"/>
      <c r="M20" s="516"/>
    </row>
    <row r="21" spans="1:13" ht="19.5" customHeight="1">
      <c r="A21" s="421" t="s">
        <v>315</v>
      </c>
      <c r="B21" s="515"/>
      <c r="C21" s="515"/>
      <c r="D21" s="515"/>
      <c r="E21" s="515"/>
      <c r="F21" s="515"/>
      <c r="G21" s="515"/>
      <c r="H21" s="516"/>
      <c r="I21" s="516"/>
      <c r="J21" s="516"/>
      <c r="K21" s="516"/>
      <c r="L21" s="516"/>
      <c r="M21" s="516"/>
    </row>
    <row r="22" spans="1:13" ht="19.5" customHeight="1">
      <c r="A22" s="421" t="s">
        <v>316</v>
      </c>
      <c r="B22" s="515"/>
      <c r="C22" s="515"/>
      <c r="D22" s="515"/>
      <c r="E22" s="515"/>
      <c r="F22" s="515"/>
      <c r="G22" s="515"/>
      <c r="H22" s="516"/>
      <c r="I22" s="516"/>
      <c r="J22" s="516"/>
      <c r="K22" s="516"/>
      <c r="L22" s="516"/>
      <c r="M22" s="516"/>
    </row>
    <row r="23" spans="1:13" ht="19.5" customHeight="1">
      <c r="A23" s="421" t="s">
        <v>317</v>
      </c>
      <c r="B23" s="515"/>
      <c r="C23" s="515"/>
      <c r="D23" s="515"/>
      <c r="E23" s="515"/>
      <c r="F23" s="515"/>
      <c r="G23" s="515"/>
      <c r="H23" s="516"/>
      <c r="I23" s="516"/>
      <c r="J23" s="516"/>
      <c r="K23" s="516"/>
      <c r="L23" s="516"/>
      <c r="M23" s="516"/>
    </row>
    <row r="24" spans="1:13" ht="19.5" customHeight="1">
      <c r="A24" s="421" t="s">
        <v>318</v>
      </c>
      <c r="B24" s="515"/>
      <c r="C24" s="515"/>
      <c r="D24" s="515"/>
      <c r="E24" s="515"/>
      <c r="F24" s="515"/>
      <c r="G24" s="515"/>
      <c r="H24" s="516"/>
      <c r="I24" s="516"/>
      <c r="J24" s="516"/>
      <c r="K24" s="516"/>
      <c r="L24" s="516"/>
      <c r="M24" s="516"/>
    </row>
    <row r="25" spans="1:13" ht="19.5" customHeight="1">
      <c r="A25" s="421" t="s">
        <v>319</v>
      </c>
      <c r="B25" s="515"/>
      <c r="C25" s="515"/>
      <c r="D25" s="515"/>
      <c r="E25" s="515"/>
      <c r="F25" s="515"/>
      <c r="G25" s="515"/>
      <c r="H25" s="516"/>
      <c r="I25" s="516"/>
      <c r="J25" s="516"/>
      <c r="K25" s="516"/>
      <c r="L25" s="516"/>
      <c r="M25" s="516"/>
    </row>
    <row r="26" spans="1:13" ht="19.5" customHeight="1">
      <c r="A26" s="421" t="s">
        <v>320</v>
      </c>
      <c r="B26" s="515"/>
      <c r="C26" s="515"/>
      <c r="D26" s="515"/>
      <c r="E26" s="515"/>
      <c r="F26" s="515"/>
      <c r="G26" s="515"/>
      <c r="H26" s="516"/>
      <c r="I26" s="516"/>
      <c r="J26" s="516"/>
      <c r="K26" s="516"/>
      <c r="L26" s="516"/>
      <c r="M26" s="516"/>
    </row>
    <row r="27" spans="1:13" ht="19.5" customHeight="1">
      <c r="A27" s="421" t="s">
        <v>321</v>
      </c>
      <c r="B27" s="515"/>
      <c r="C27" s="515"/>
      <c r="D27" s="515"/>
      <c r="E27" s="515"/>
      <c r="F27" s="515"/>
      <c r="G27" s="515"/>
      <c r="H27" s="516"/>
      <c r="I27" s="516"/>
      <c r="J27" s="516"/>
      <c r="K27" s="516"/>
      <c r="L27" s="516"/>
      <c r="M27" s="516"/>
    </row>
    <row r="28" spans="1:13" ht="19.5" customHeight="1">
      <c r="A28" s="421" t="s">
        <v>322</v>
      </c>
      <c r="B28" s="515"/>
      <c r="C28" s="515"/>
      <c r="D28" s="515"/>
      <c r="E28" s="515"/>
      <c r="F28" s="515"/>
      <c r="G28" s="515"/>
      <c r="H28" s="516"/>
      <c r="I28" s="516"/>
      <c r="J28" s="516"/>
      <c r="K28" s="516"/>
      <c r="L28" s="516"/>
      <c r="M28" s="516"/>
    </row>
    <row r="29" spans="1:13" ht="19.5" customHeight="1">
      <c r="A29" s="421" t="s">
        <v>323</v>
      </c>
      <c r="B29" s="515"/>
      <c r="C29" s="515"/>
      <c r="D29" s="515"/>
      <c r="E29" s="515"/>
      <c r="F29" s="515"/>
      <c r="G29" s="515"/>
      <c r="H29" s="516"/>
      <c r="I29" s="516"/>
      <c r="J29" s="516"/>
      <c r="K29" s="516"/>
      <c r="L29" s="516"/>
      <c r="M29" s="516"/>
    </row>
    <row r="30" spans="1:13" ht="19.5" customHeight="1">
      <c r="A30" s="421" t="s">
        <v>324</v>
      </c>
      <c r="B30" s="515"/>
      <c r="C30" s="515"/>
      <c r="D30" s="515"/>
      <c r="E30" s="515"/>
      <c r="F30" s="515"/>
      <c r="G30" s="515"/>
      <c r="H30" s="516"/>
      <c r="I30" s="516"/>
      <c r="J30" s="516"/>
      <c r="K30" s="516"/>
      <c r="L30" s="516"/>
      <c r="M30" s="516"/>
    </row>
    <row r="31" spans="1:13" ht="19.5" customHeight="1">
      <c r="A31" s="421" t="s">
        <v>325</v>
      </c>
      <c r="B31" s="515"/>
      <c r="C31" s="515"/>
      <c r="D31" s="515"/>
      <c r="E31" s="515"/>
      <c r="F31" s="515"/>
      <c r="G31" s="515"/>
      <c r="H31" s="516"/>
      <c r="I31" s="516"/>
      <c r="J31" s="516"/>
      <c r="K31" s="516"/>
      <c r="L31" s="516"/>
      <c r="M31" s="516"/>
    </row>
    <row r="32" spans="1:13" ht="19.5" customHeight="1">
      <c r="A32" s="421" t="s">
        <v>326</v>
      </c>
      <c r="B32" s="515"/>
      <c r="C32" s="515"/>
      <c r="D32" s="515"/>
      <c r="E32" s="515"/>
      <c r="F32" s="515"/>
      <c r="G32" s="515"/>
      <c r="H32" s="516"/>
      <c r="I32" s="516"/>
      <c r="J32" s="516"/>
      <c r="K32" s="516"/>
      <c r="L32" s="516"/>
      <c r="M32" s="516"/>
    </row>
    <row r="33" spans="1:13" ht="19.5" customHeight="1">
      <c r="A33" s="421" t="s">
        <v>327</v>
      </c>
      <c r="B33" s="515"/>
      <c r="C33" s="515"/>
      <c r="D33" s="515"/>
      <c r="E33" s="515"/>
      <c r="F33" s="515"/>
      <c r="G33" s="515"/>
      <c r="H33" s="516"/>
      <c r="I33" s="516"/>
      <c r="J33" s="516"/>
      <c r="K33" s="516"/>
      <c r="L33" s="516"/>
      <c r="M33" s="516"/>
    </row>
    <row r="34" spans="1:13" ht="19.5" customHeight="1">
      <c r="A34" s="421" t="s">
        <v>328</v>
      </c>
      <c r="B34" s="515"/>
      <c r="C34" s="515"/>
      <c r="D34" s="515"/>
      <c r="E34" s="515"/>
      <c r="F34" s="515"/>
      <c r="G34" s="515"/>
      <c r="H34" s="516"/>
      <c r="I34" s="516"/>
      <c r="J34" s="516"/>
      <c r="K34" s="516"/>
      <c r="L34" s="516"/>
      <c r="M34" s="516"/>
    </row>
    <row r="35" spans="1:13" ht="19.5" customHeight="1">
      <c r="A35" s="421" t="s">
        <v>329</v>
      </c>
      <c r="B35" s="515"/>
      <c r="C35" s="515"/>
      <c r="D35" s="515"/>
      <c r="E35" s="515"/>
      <c r="F35" s="515"/>
      <c r="G35" s="515"/>
      <c r="H35" s="516"/>
      <c r="I35" s="516"/>
      <c r="J35" s="516"/>
      <c r="K35" s="516"/>
      <c r="L35" s="516"/>
      <c r="M35" s="516"/>
    </row>
    <row r="36" spans="1:13" ht="19.5" customHeight="1">
      <c r="A36" s="421" t="s">
        <v>330</v>
      </c>
      <c r="B36" s="515"/>
      <c r="C36" s="515"/>
      <c r="D36" s="515"/>
      <c r="E36" s="515"/>
      <c r="F36" s="515"/>
      <c r="G36" s="515"/>
      <c r="H36" s="516"/>
      <c r="I36" s="516"/>
      <c r="J36" s="516"/>
      <c r="K36" s="516"/>
      <c r="L36" s="516"/>
      <c r="M36" s="516"/>
    </row>
    <row r="37" spans="1:13" ht="19.5" customHeight="1">
      <c r="A37" s="421" t="s">
        <v>331</v>
      </c>
      <c r="B37" s="515"/>
      <c r="C37" s="515"/>
      <c r="D37" s="515"/>
      <c r="E37" s="515"/>
      <c r="F37" s="515"/>
      <c r="G37" s="515"/>
      <c r="H37" s="516"/>
      <c r="I37" s="516"/>
      <c r="J37" s="516"/>
      <c r="K37" s="516"/>
      <c r="L37" s="516"/>
      <c r="M37" s="516"/>
    </row>
    <row r="38" spans="1:13" ht="19.5" customHeight="1">
      <c r="A38" s="421" t="s">
        <v>332</v>
      </c>
      <c r="B38" s="515"/>
      <c r="C38" s="515"/>
      <c r="D38" s="515"/>
      <c r="E38" s="515"/>
      <c r="F38" s="515"/>
      <c r="G38" s="515"/>
      <c r="H38" s="516"/>
      <c r="I38" s="516"/>
      <c r="J38" s="516"/>
      <c r="K38" s="516"/>
      <c r="L38" s="516"/>
      <c r="M38" s="516"/>
    </row>
    <row r="39" spans="1:13" s="442" customFormat="1" ht="21" customHeight="1">
      <c r="A39" s="811" t="s">
        <v>404</v>
      </c>
      <c r="B39" s="658"/>
      <c r="C39" s="658"/>
      <c r="D39" s="658"/>
      <c r="E39" s="658"/>
      <c r="F39" s="658"/>
      <c r="G39" s="644"/>
      <c r="H39" s="658"/>
      <c r="I39" s="658"/>
      <c r="J39" s="658"/>
      <c r="K39" s="658"/>
      <c r="L39" s="658"/>
      <c r="M39" s="658"/>
    </row>
    <row r="40" spans="1:13" s="442" customFormat="1" ht="16.5" customHeight="1">
      <c r="A40" s="811"/>
      <c r="B40" s="658"/>
      <c r="C40" s="658"/>
      <c r="D40" s="658"/>
      <c r="E40" s="658"/>
      <c r="F40" s="658"/>
      <c r="G40" s="644"/>
      <c r="H40" s="658"/>
      <c r="I40" s="658"/>
      <c r="J40" s="658"/>
      <c r="K40" s="658"/>
      <c r="L40" s="658"/>
      <c r="M40" s="658"/>
    </row>
    <row r="41" spans="1:13" ht="21" customHeight="1">
      <c r="A41" s="431"/>
      <c r="B41" s="444"/>
      <c r="C41" s="444"/>
      <c r="E41" s="746" t="s">
        <v>98</v>
      </c>
      <c r="F41" s="515"/>
      <c r="G41" s="515"/>
      <c r="H41" s="516"/>
      <c r="I41" s="516"/>
      <c r="J41" s="516"/>
      <c r="K41" s="516"/>
      <c r="L41" s="516"/>
      <c r="M41" s="516"/>
    </row>
    <row r="42" spans="1:13" s="469" customFormat="1" ht="31.5" customHeight="1">
      <c r="A42" s="430"/>
      <c r="B42" s="590">
        <v>2015</v>
      </c>
      <c r="C42" s="590">
        <v>2016</v>
      </c>
      <c r="D42" s="590">
        <v>2017</v>
      </c>
      <c r="E42" s="590">
        <v>2018</v>
      </c>
      <c r="F42" s="591" t="s">
        <v>481</v>
      </c>
      <c r="G42" s="515"/>
      <c r="H42" s="516"/>
      <c r="I42" s="516"/>
      <c r="J42" s="516"/>
      <c r="K42" s="516"/>
      <c r="L42" s="516"/>
      <c r="M42" s="516"/>
    </row>
    <row r="43" spans="1:13" ht="21" customHeight="1">
      <c r="A43" s="429"/>
      <c r="B43" s="462"/>
      <c r="C43" s="462"/>
      <c r="D43" s="462"/>
      <c r="E43" s="462"/>
      <c r="F43" s="515"/>
      <c r="G43" s="515"/>
      <c r="H43" s="516"/>
      <c r="I43" s="516"/>
      <c r="J43" s="516"/>
      <c r="K43" s="516"/>
      <c r="L43" s="516"/>
      <c r="M43" s="516"/>
    </row>
    <row r="44" spans="1:13" ht="21" customHeight="1">
      <c r="A44" s="432" t="s">
        <v>0</v>
      </c>
      <c r="B44" s="451">
        <v>354.8</v>
      </c>
      <c r="C44" s="451">
        <v>282.11</v>
      </c>
      <c r="D44" s="451">
        <v>254</v>
      </c>
      <c r="E44" s="451">
        <v>182.7</v>
      </c>
      <c r="F44" s="451">
        <v>223.44</v>
      </c>
      <c r="G44" s="515"/>
      <c r="H44" s="516"/>
      <c r="I44" s="516"/>
      <c r="J44" s="516"/>
      <c r="K44" s="516"/>
      <c r="L44" s="516"/>
      <c r="M44" s="516"/>
    </row>
    <row r="45" spans="1:13" ht="21" customHeight="1">
      <c r="A45" s="420" t="s">
        <v>2</v>
      </c>
      <c r="B45" s="515"/>
      <c r="C45" s="515"/>
      <c r="D45" s="515"/>
      <c r="E45" s="515"/>
      <c r="F45" s="515"/>
      <c r="G45" s="515"/>
      <c r="H45" s="516"/>
      <c r="I45" s="516"/>
      <c r="J45" s="516"/>
      <c r="K45" s="516"/>
      <c r="L45" s="516"/>
      <c r="M45" s="516"/>
    </row>
    <row r="46" spans="1:13" ht="18.75" customHeight="1">
      <c r="A46" s="421" t="s">
        <v>302</v>
      </c>
      <c r="B46" s="449"/>
      <c r="C46" s="515"/>
      <c r="D46" s="515"/>
      <c r="E46" s="515"/>
      <c r="F46" s="515"/>
      <c r="G46" s="515"/>
      <c r="H46" s="516"/>
      <c r="I46" s="516"/>
      <c r="J46" s="516"/>
      <c r="K46" s="516"/>
      <c r="L46" s="516"/>
      <c r="M46" s="516"/>
    </row>
    <row r="47" spans="1:13" ht="18.75" customHeight="1">
      <c r="A47" s="421" t="s">
        <v>303</v>
      </c>
      <c r="B47" s="449"/>
      <c r="C47" s="515"/>
      <c r="D47" s="515"/>
      <c r="E47" s="515"/>
      <c r="F47" s="515"/>
      <c r="G47" s="515"/>
      <c r="H47" s="516"/>
      <c r="I47" s="516"/>
      <c r="J47" s="516"/>
      <c r="K47" s="516"/>
      <c r="L47" s="516"/>
      <c r="M47" s="516"/>
    </row>
    <row r="48" spans="1:13" ht="18.75" customHeight="1">
      <c r="A48" s="421" t="s">
        <v>304</v>
      </c>
      <c r="B48" s="449"/>
      <c r="C48" s="515"/>
      <c r="D48" s="515"/>
      <c r="E48" s="515"/>
      <c r="F48" s="515"/>
      <c r="G48" s="515"/>
      <c r="H48" s="516"/>
      <c r="I48" s="516"/>
      <c r="J48" s="516"/>
      <c r="K48" s="516"/>
      <c r="L48" s="516"/>
      <c r="M48" s="516"/>
    </row>
    <row r="49" spans="1:13" ht="18.75" customHeight="1">
      <c r="A49" s="421" t="s">
        <v>305</v>
      </c>
      <c r="B49" s="449"/>
      <c r="C49" s="515"/>
      <c r="D49" s="515"/>
      <c r="E49" s="515"/>
      <c r="F49" s="515"/>
      <c r="G49" s="515"/>
      <c r="H49" s="516"/>
      <c r="I49" s="516"/>
      <c r="J49" s="516"/>
      <c r="K49" s="516"/>
      <c r="L49" s="516"/>
      <c r="M49" s="516"/>
    </row>
    <row r="50" spans="1:13" ht="18.75" customHeight="1">
      <c r="A50" s="421" t="s">
        <v>306</v>
      </c>
      <c r="B50" s="449"/>
      <c r="C50" s="515"/>
      <c r="D50" s="515"/>
      <c r="E50" s="515"/>
      <c r="F50" s="515"/>
      <c r="G50" s="515"/>
      <c r="H50" s="516"/>
      <c r="I50" s="516"/>
      <c r="J50" s="516"/>
      <c r="K50" s="516"/>
      <c r="L50" s="516"/>
      <c r="M50" s="516"/>
    </row>
    <row r="51" spans="1:13" ht="18.75" customHeight="1">
      <c r="A51" s="421" t="s">
        <v>307</v>
      </c>
      <c r="B51" s="449"/>
      <c r="C51" s="515"/>
      <c r="D51" s="515"/>
      <c r="E51" s="515"/>
      <c r="F51" s="515"/>
      <c r="G51" s="515"/>
      <c r="H51" s="516"/>
      <c r="I51" s="516"/>
      <c r="J51" s="516"/>
      <c r="K51" s="516"/>
      <c r="L51" s="516"/>
      <c r="M51" s="516"/>
    </row>
    <row r="52" spans="1:13" ht="18.75" customHeight="1">
      <c r="A52" s="421" t="s">
        <v>308</v>
      </c>
      <c r="B52" s="449"/>
      <c r="C52" s="515"/>
      <c r="D52" s="515"/>
      <c r="E52" s="515"/>
      <c r="F52" s="515"/>
      <c r="G52" s="515"/>
      <c r="H52" s="516"/>
      <c r="I52" s="516"/>
      <c r="J52" s="516"/>
      <c r="K52" s="516"/>
      <c r="L52" s="516"/>
      <c r="M52" s="516"/>
    </row>
    <row r="53" spans="1:13" ht="18.75" customHeight="1">
      <c r="A53" s="421" t="s">
        <v>309</v>
      </c>
      <c r="B53" s="449">
        <v>296</v>
      </c>
      <c r="C53" s="515">
        <v>243.95</v>
      </c>
      <c r="D53" s="515">
        <v>224</v>
      </c>
      <c r="E53" s="515">
        <v>150.4</v>
      </c>
      <c r="F53" s="515">
        <v>192.24</v>
      </c>
      <c r="G53" s="515"/>
      <c r="H53" s="516"/>
      <c r="I53" s="516"/>
      <c r="J53" s="516"/>
      <c r="K53" s="516"/>
      <c r="L53" s="516"/>
      <c r="M53" s="516"/>
    </row>
    <row r="54" spans="1:13" ht="18.75" customHeight="1">
      <c r="A54" s="421" t="s">
        <v>310</v>
      </c>
      <c r="B54" s="449"/>
      <c r="C54" s="515"/>
      <c r="D54" s="515"/>
      <c r="E54" s="516"/>
      <c r="F54" s="515"/>
      <c r="G54" s="515"/>
      <c r="H54" s="516"/>
      <c r="I54" s="516"/>
      <c r="J54" s="516"/>
      <c r="K54" s="516"/>
      <c r="L54" s="516"/>
      <c r="M54" s="516"/>
    </row>
    <row r="55" spans="1:13" ht="18.75" customHeight="1">
      <c r="A55" s="421" t="s">
        <v>311</v>
      </c>
      <c r="B55" s="449">
        <v>58.8</v>
      </c>
      <c r="C55" s="515">
        <v>38.159999999999997</v>
      </c>
      <c r="D55" s="515">
        <v>30</v>
      </c>
      <c r="E55" s="516">
        <v>32.299999999999997</v>
      </c>
      <c r="F55" s="515">
        <v>31.2</v>
      </c>
      <c r="G55" s="515"/>
      <c r="H55" s="516"/>
      <c r="I55" s="516"/>
      <c r="J55" s="516"/>
      <c r="K55" s="516"/>
      <c r="L55" s="516"/>
      <c r="M55" s="516"/>
    </row>
    <row r="56" spans="1:13" ht="18.75" customHeight="1">
      <c r="A56" s="421" t="s">
        <v>312</v>
      </c>
      <c r="B56" s="449"/>
      <c r="C56" s="515"/>
      <c r="D56" s="515"/>
      <c r="E56" s="515"/>
      <c r="F56" s="515"/>
      <c r="G56" s="515"/>
      <c r="H56" s="516"/>
      <c r="I56" s="516"/>
      <c r="J56" s="516"/>
      <c r="K56" s="516"/>
      <c r="L56" s="516"/>
      <c r="M56" s="516"/>
    </row>
    <row r="57" spans="1:13" ht="18.75" customHeight="1">
      <c r="A57" s="421" t="s">
        <v>313</v>
      </c>
      <c r="B57" s="449"/>
      <c r="C57" s="515"/>
      <c r="D57" s="515"/>
      <c r="E57" s="515"/>
      <c r="F57" s="515"/>
      <c r="G57" s="515"/>
      <c r="H57" s="516"/>
      <c r="I57" s="516"/>
      <c r="J57" s="516"/>
      <c r="K57" s="516"/>
      <c r="L57" s="516"/>
      <c r="M57" s="516"/>
    </row>
    <row r="58" spans="1:13" ht="18.75" customHeight="1">
      <c r="A58" s="421" t="s">
        <v>378</v>
      </c>
      <c r="B58" s="515"/>
      <c r="C58" s="515"/>
      <c r="D58" s="515"/>
      <c r="E58" s="515"/>
      <c r="F58" s="515"/>
      <c r="G58" s="515"/>
      <c r="H58" s="516"/>
      <c r="I58" s="516"/>
      <c r="J58" s="516"/>
      <c r="K58" s="516"/>
      <c r="L58" s="516"/>
      <c r="M58" s="516"/>
    </row>
    <row r="59" spans="1:13" ht="18.75" customHeight="1">
      <c r="A59" s="421" t="s">
        <v>315</v>
      </c>
      <c r="B59" s="515"/>
      <c r="C59" s="515"/>
      <c r="D59" s="515"/>
      <c r="E59" s="515"/>
      <c r="F59" s="515"/>
      <c r="G59" s="515"/>
      <c r="H59" s="516"/>
      <c r="I59" s="516"/>
      <c r="J59" s="516"/>
      <c r="K59" s="516"/>
      <c r="L59" s="516"/>
      <c r="M59" s="516"/>
    </row>
    <row r="60" spans="1:13" ht="18.75" customHeight="1">
      <c r="A60" s="421" t="s">
        <v>316</v>
      </c>
      <c r="B60" s="515"/>
      <c r="C60" s="515"/>
      <c r="D60" s="515"/>
      <c r="E60" s="515"/>
      <c r="F60" s="515"/>
      <c r="G60" s="515"/>
      <c r="H60" s="516"/>
      <c r="I60" s="516"/>
      <c r="J60" s="516"/>
      <c r="K60" s="516"/>
      <c r="L60" s="516"/>
      <c r="M60" s="516"/>
    </row>
    <row r="61" spans="1:13" ht="18.75" customHeight="1">
      <c r="A61" s="421" t="s">
        <v>317</v>
      </c>
      <c r="B61" s="515"/>
      <c r="C61" s="515"/>
      <c r="D61" s="515"/>
      <c r="E61" s="515"/>
      <c r="F61" s="515"/>
      <c r="G61" s="515"/>
      <c r="H61" s="516"/>
      <c r="I61" s="516"/>
      <c r="J61" s="516"/>
      <c r="K61" s="516"/>
      <c r="L61" s="516"/>
      <c r="M61" s="516"/>
    </row>
    <row r="62" spans="1:13" ht="18.75" customHeight="1">
      <c r="A62" s="421" t="s">
        <v>318</v>
      </c>
      <c r="B62" s="515"/>
      <c r="C62" s="515"/>
      <c r="D62" s="515"/>
      <c r="E62" s="515"/>
      <c r="F62" s="515"/>
      <c r="G62" s="515"/>
      <c r="H62" s="516"/>
      <c r="I62" s="516"/>
      <c r="J62" s="516"/>
      <c r="K62" s="516"/>
      <c r="L62" s="516"/>
      <c r="M62" s="516"/>
    </row>
    <row r="63" spans="1:13" ht="18.75" customHeight="1">
      <c r="A63" s="421" t="s">
        <v>319</v>
      </c>
      <c r="B63" s="515"/>
      <c r="C63" s="515"/>
      <c r="D63" s="515"/>
      <c r="E63" s="515"/>
      <c r="F63" s="515"/>
      <c r="G63" s="515"/>
      <c r="H63" s="516"/>
      <c r="I63" s="516"/>
      <c r="J63" s="516"/>
      <c r="K63" s="516"/>
      <c r="L63" s="516"/>
      <c r="M63" s="516"/>
    </row>
    <row r="64" spans="1:13" ht="18.75" customHeight="1">
      <c r="A64" s="421" t="s">
        <v>320</v>
      </c>
      <c r="B64" s="515"/>
      <c r="C64" s="515"/>
      <c r="D64" s="515"/>
      <c r="E64" s="515"/>
      <c r="F64" s="515"/>
      <c r="G64" s="515"/>
      <c r="H64" s="516"/>
      <c r="I64" s="516"/>
      <c r="J64" s="516"/>
      <c r="K64" s="516"/>
      <c r="L64" s="516"/>
      <c r="M64" s="516"/>
    </row>
    <row r="65" spans="1:13" ht="18.75" customHeight="1">
      <c r="A65" s="421" t="s">
        <v>321</v>
      </c>
      <c r="B65" s="515"/>
      <c r="C65" s="515"/>
      <c r="D65" s="515"/>
      <c r="E65" s="515"/>
      <c r="F65" s="515"/>
      <c r="G65" s="515"/>
      <c r="H65" s="516"/>
      <c r="I65" s="516"/>
      <c r="J65" s="516"/>
      <c r="K65" s="516"/>
      <c r="L65" s="516"/>
      <c r="M65" s="516"/>
    </row>
    <row r="66" spans="1:13" ht="18.75" customHeight="1">
      <c r="A66" s="421" t="s">
        <v>322</v>
      </c>
      <c r="B66" s="515"/>
      <c r="C66" s="515"/>
      <c r="D66" s="515"/>
      <c r="E66" s="515"/>
      <c r="F66" s="515"/>
      <c r="G66" s="515"/>
      <c r="H66" s="516"/>
      <c r="I66" s="516"/>
      <c r="J66" s="516"/>
      <c r="K66" s="516"/>
      <c r="L66" s="516"/>
      <c r="M66" s="516"/>
    </row>
    <row r="67" spans="1:13" ht="18.75" customHeight="1">
      <c r="A67" s="421" t="s">
        <v>323</v>
      </c>
      <c r="B67" s="515"/>
      <c r="C67" s="515"/>
      <c r="D67" s="515"/>
      <c r="E67" s="515"/>
      <c r="F67" s="515"/>
      <c r="G67" s="515"/>
      <c r="H67" s="516"/>
      <c r="I67" s="516"/>
      <c r="J67" s="516"/>
      <c r="K67" s="516"/>
      <c r="L67" s="516"/>
      <c r="M67" s="516"/>
    </row>
    <row r="68" spans="1:13" ht="18.75" customHeight="1">
      <c r="A68" s="421" t="s">
        <v>324</v>
      </c>
      <c r="B68" s="515"/>
      <c r="C68" s="515"/>
      <c r="D68" s="515"/>
      <c r="E68" s="515"/>
      <c r="F68" s="515"/>
      <c r="G68" s="515"/>
      <c r="H68" s="516"/>
      <c r="I68" s="516"/>
      <c r="J68" s="516"/>
      <c r="K68" s="516"/>
      <c r="L68" s="516"/>
      <c r="M68" s="516"/>
    </row>
    <row r="69" spans="1:13" ht="18.75" customHeight="1">
      <c r="A69" s="421" t="s">
        <v>325</v>
      </c>
      <c r="B69" s="515"/>
      <c r="C69" s="515"/>
      <c r="D69" s="515"/>
      <c r="E69" s="515"/>
      <c r="F69" s="515"/>
      <c r="G69" s="515"/>
      <c r="H69" s="516"/>
      <c r="I69" s="516"/>
      <c r="J69" s="516"/>
      <c r="K69" s="516"/>
      <c r="L69" s="516"/>
      <c r="M69" s="516"/>
    </row>
    <row r="70" spans="1:13" ht="18.75" customHeight="1">
      <c r="A70" s="421" t="s">
        <v>326</v>
      </c>
      <c r="B70" s="515"/>
      <c r="C70" s="515"/>
      <c r="D70" s="515"/>
      <c r="E70" s="515"/>
      <c r="F70" s="515"/>
      <c r="G70" s="515"/>
      <c r="H70" s="516"/>
      <c r="I70" s="516"/>
      <c r="J70" s="516"/>
      <c r="K70" s="516"/>
      <c r="L70" s="516"/>
      <c r="M70" s="516"/>
    </row>
    <row r="71" spans="1:13" ht="18.75" customHeight="1">
      <c r="A71" s="421" t="s">
        <v>327</v>
      </c>
      <c r="B71" s="515"/>
      <c r="C71" s="515"/>
      <c r="D71" s="515"/>
      <c r="E71" s="515"/>
      <c r="F71" s="515"/>
      <c r="G71" s="515"/>
      <c r="H71" s="516"/>
      <c r="I71" s="516"/>
      <c r="J71" s="516"/>
      <c r="K71" s="516"/>
      <c r="L71" s="516"/>
      <c r="M71" s="516"/>
    </row>
    <row r="72" spans="1:13" ht="18.75" customHeight="1">
      <c r="A72" s="421" t="s">
        <v>328</v>
      </c>
      <c r="B72" s="515"/>
      <c r="C72" s="515"/>
      <c r="D72" s="515"/>
      <c r="E72" s="515"/>
      <c r="F72" s="515"/>
      <c r="G72" s="515"/>
      <c r="H72" s="516"/>
      <c r="I72" s="516"/>
      <c r="J72" s="516"/>
      <c r="K72" s="516"/>
      <c r="L72" s="516"/>
      <c r="M72" s="516"/>
    </row>
    <row r="73" spans="1:13" ht="18.75" customHeight="1">
      <c r="A73" s="421" t="s">
        <v>329</v>
      </c>
      <c r="B73" s="515"/>
      <c r="C73" s="515"/>
      <c r="D73" s="515"/>
      <c r="E73" s="515"/>
      <c r="F73" s="515"/>
      <c r="G73" s="515"/>
      <c r="H73" s="516"/>
      <c r="I73" s="516"/>
      <c r="J73" s="516"/>
      <c r="K73" s="516"/>
      <c r="L73" s="516"/>
      <c r="M73" s="516"/>
    </row>
    <row r="74" spans="1:13" ht="18.75" customHeight="1">
      <c r="A74" s="421" t="s">
        <v>330</v>
      </c>
      <c r="B74" s="515"/>
      <c r="C74" s="515"/>
      <c r="D74" s="515"/>
      <c r="E74" s="515"/>
      <c r="F74" s="515"/>
      <c r="G74" s="515"/>
      <c r="H74" s="516"/>
      <c r="I74" s="516"/>
      <c r="J74" s="516"/>
      <c r="K74" s="516"/>
      <c r="L74" s="516"/>
      <c r="M74" s="516"/>
    </row>
    <row r="75" spans="1:13" ht="18.75" customHeight="1">
      <c r="A75" s="421" t="s">
        <v>331</v>
      </c>
      <c r="B75" s="515"/>
      <c r="C75" s="515"/>
      <c r="D75" s="515"/>
      <c r="E75" s="515"/>
      <c r="F75" s="515"/>
      <c r="G75" s="515"/>
      <c r="H75" s="516"/>
      <c r="I75" s="516"/>
      <c r="J75" s="516"/>
      <c r="K75" s="516"/>
      <c r="L75" s="516"/>
      <c r="M75" s="516"/>
    </row>
    <row r="76" spans="1:13" ht="18.75" customHeight="1">
      <c r="A76" s="421" t="s">
        <v>332</v>
      </c>
      <c r="B76" s="515"/>
      <c r="C76" s="515"/>
      <c r="D76" s="515"/>
      <c r="E76" s="515"/>
      <c r="F76" s="515"/>
      <c r="G76" s="515"/>
      <c r="H76" s="516"/>
      <c r="I76" s="516"/>
      <c r="J76" s="516"/>
      <c r="K76" s="516"/>
      <c r="L76" s="516"/>
      <c r="M76" s="516"/>
    </row>
    <row r="77" spans="1:13" ht="18.75" customHeight="1">
      <c r="A77" s="425"/>
      <c r="B77" s="515"/>
      <c r="C77" s="515"/>
      <c r="D77" s="515"/>
      <c r="E77" s="515"/>
      <c r="F77" s="515"/>
      <c r="G77" s="515"/>
      <c r="H77" s="516"/>
      <c r="I77" s="516"/>
      <c r="J77" s="516"/>
      <c r="K77" s="516"/>
      <c r="L77" s="516"/>
      <c r="M77" s="516"/>
    </row>
    <row r="78" spans="1:13" ht="18.75" customHeight="1">
      <c r="A78" s="515"/>
      <c r="B78" s="515"/>
      <c r="C78" s="515"/>
      <c r="D78" s="515"/>
      <c r="E78" s="515"/>
      <c r="F78" s="515"/>
      <c r="G78" s="515"/>
      <c r="H78" s="516"/>
      <c r="I78" s="516"/>
      <c r="J78" s="516"/>
      <c r="K78" s="516"/>
      <c r="L78" s="516"/>
      <c r="M78" s="516"/>
    </row>
    <row r="79" spans="1:13" ht="18.75" customHeight="1">
      <c r="A79" s="515"/>
      <c r="B79" s="515"/>
      <c r="C79" s="515"/>
      <c r="D79" s="515"/>
      <c r="E79" s="515"/>
      <c r="F79" s="515"/>
      <c r="G79" s="515"/>
      <c r="H79" s="516"/>
      <c r="I79" s="516"/>
      <c r="J79" s="516"/>
      <c r="K79" s="516"/>
      <c r="L79" s="516"/>
      <c r="M79" s="516"/>
    </row>
    <row r="80" spans="1:13" ht="18.75" customHeight="1">
      <c r="A80" s="515"/>
      <c r="B80" s="515"/>
      <c r="C80" s="515"/>
      <c r="D80" s="515"/>
      <c r="E80" s="515"/>
      <c r="F80" s="515"/>
      <c r="G80" s="515"/>
      <c r="H80" s="516"/>
      <c r="I80" s="516"/>
      <c r="J80" s="516"/>
      <c r="K80" s="516"/>
      <c r="L80" s="516"/>
      <c r="M80" s="516"/>
    </row>
    <row r="81" spans="1:13" ht="18.75" customHeight="1">
      <c r="A81" s="515"/>
      <c r="B81" s="515"/>
      <c r="C81" s="515"/>
      <c r="D81" s="515"/>
      <c r="E81" s="515"/>
      <c r="F81" s="515"/>
      <c r="G81" s="515"/>
      <c r="H81" s="516"/>
      <c r="I81" s="516"/>
      <c r="J81" s="516"/>
      <c r="K81" s="516"/>
      <c r="L81" s="516"/>
      <c r="M81" s="516"/>
    </row>
    <row r="82" spans="1:13" ht="18.75" customHeight="1">
      <c r="A82" s="515"/>
      <c r="B82" s="515"/>
      <c r="C82" s="515"/>
      <c r="D82" s="515"/>
      <c r="E82" s="515"/>
      <c r="F82" s="515"/>
      <c r="G82" s="515"/>
      <c r="H82" s="516"/>
      <c r="I82" s="516"/>
      <c r="J82" s="516"/>
      <c r="K82" s="516"/>
      <c r="L82" s="516"/>
      <c r="M82" s="516"/>
    </row>
    <row r="83" spans="1:13" ht="18.75" customHeight="1">
      <c r="A83" s="515"/>
      <c r="B83" s="515"/>
      <c r="C83" s="515"/>
      <c r="D83" s="515"/>
      <c r="E83" s="515"/>
      <c r="F83" s="515"/>
      <c r="G83" s="515"/>
      <c r="H83" s="516"/>
      <c r="I83" s="516"/>
      <c r="J83" s="516"/>
      <c r="K83" s="516"/>
      <c r="L83" s="516"/>
      <c r="M83" s="516"/>
    </row>
    <row r="84" spans="1:13">
      <c r="A84" s="515"/>
      <c r="B84" s="515"/>
      <c r="C84" s="515"/>
      <c r="D84" s="515"/>
      <c r="E84" s="515"/>
      <c r="F84" s="515"/>
      <c r="G84" s="515"/>
      <c r="H84" s="516"/>
      <c r="I84" s="516"/>
      <c r="J84" s="516"/>
      <c r="K84" s="516"/>
      <c r="L84" s="516"/>
      <c r="M84" s="516"/>
    </row>
    <row r="85" spans="1:13">
      <c r="A85" s="515"/>
      <c r="B85" s="515"/>
      <c r="C85" s="515"/>
      <c r="D85" s="515"/>
      <c r="E85" s="515"/>
      <c r="F85" s="515"/>
      <c r="G85" s="515"/>
      <c r="H85" s="516"/>
      <c r="I85" s="516"/>
      <c r="J85" s="516"/>
      <c r="K85" s="516"/>
      <c r="L85" s="516"/>
      <c r="M85" s="516"/>
    </row>
    <row r="86" spans="1:13">
      <c r="A86" s="515"/>
      <c r="B86" s="515"/>
      <c r="C86" s="515"/>
      <c r="D86" s="515"/>
      <c r="E86" s="515"/>
      <c r="F86" s="515"/>
      <c r="G86" s="515"/>
      <c r="H86" s="516"/>
      <c r="I86" s="516"/>
      <c r="J86" s="516"/>
      <c r="K86" s="516"/>
      <c r="L86" s="516"/>
      <c r="M86" s="516"/>
    </row>
    <row r="87" spans="1:13">
      <c r="A87" s="515"/>
      <c r="B87" s="515"/>
      <c r="C87" s="515"/>
      <c r="D87" s="515"/>
      <c r="E87" s="515"/>
      <c r="F87" s="515"/>
      <c r="G87" s="515"/>
      <c r="H87" s="516"/>
      <c r="I87" s="516"/>
      <c r="J87" s="516"/>
      <c r="K87" s="516"/>
      <c r="L87" s="516"/>
      <c r="M87" s="516"/>
    </row>
    <row r="88" spans="1:13">
      <c r="A88" s="515"/>
      <c r="B88" s="515"/>
      <c r="C88" s="515"/>
      <c r="D88" s="515"/>
      <c r="E88" s="515"/>
      <c r="F88" s="515"/>
      <c r="G88" s="515"/>
      <c r="H88" s="516"/>
      <c r="I88" s="516"/>
      <c r="J88" s="516"/>
      <c r="K88" s="516"/>
      <c r="L88" s="516"/>
      <c r="M88" s="516"/>
    </row>
    <row r="89" spans="1:13">
      <c r="A89" s="515"/>
      <c r="B89" s="515"/>
      <c r="C89" s="515"/>
      <c r="D89" s="515"/>
      <c r="E89" s="515"/>
      <c r="F89" s="515"/>
      <c r="G89" s="515"/>
      <c r="H89" s="516"/>
      <c r="I89" s="516"/>
      <c r="J89" s="516"/>
      <c r="K89" s="516"/>
      <c r="L89" s="516"/>
      <c r="M89" s="516"/>
    </row>
    <row r="90" spans="1:13">
      <c r="A90" s="515"/>
      <c r="B90" s="515"/>
      <c r="C90" s="515"/>
      <c r="D90" s="515"/>
      <c r="E90" s="515"/>
      <c r="F90" s="515"/>
      <c r="G90" s="515"/>
      <c r="H90" s="516"/>
      <c r="I90" s="516"/>
      <c r="J90" s="516"/>
      <c r="K90" s="516"/>
      <c r="L90" s="516"/>
      <c r="M90" s="516"/>
    </row>
    <row r="91" spans="1:13">
      <c r="A91" s="515"/>
      <c r="B91" s="515"/>
      <c r="C91" s="515"/>
      <c r="D91" s="515"/>
      <c r="E91" s="515"/>
      <c r="F91" s="515"/>
      <c r="G91" s="515"/>
      <c r="H91" s="516"/>
      <c r="I91" s="516"/>
      <c r="J91" s="516"/>
      <c r="K91" s="516"/>
      <c r="L91" s="516"/>
      <c r="M91" s="516"/>
    </row>
    <row r="92" spans="1:13">
      <c r="A92" s="515"/>
      <c r="B92" s="515"/>
      <c r="C92" s="515"/>
      <c r="D92" s="515"/>
      <c r="E92" s="515"/>
      <c r="F92" s="515"/>
      <c r="G92" s="515"/>
      <c r="H92" s="516"/>
      <c r="I92" s="516"/>
      <c r="J92" s="516"/>
      <c r="K92" s="516"/>
      <c r="L92" s="516"/>
      <c r="M92" s="516"/>
    </row>
    <row r="93" spans="1:13">
      <c r="A93" s="515"/>
      <c r="B93" s="515"/>
      <c r="C93" s="515"/>
      <c r="D93" s="515"/>
      <c r="E93" s="515"/>
      <c r="F93" s="515"/>
      <c r="G93" s="515"/>
      <c r="H93" s="516"/>
      <c r="I93" s="516"/>
      <c r="J93" s="516"/>
      <c r="K93" s="516"/>
      <c r="L93" s="516"/>
      <c r="M93" s="516"/>
    </row>
    <row r="94" spans="1:13">
      <c r="A94" s="515"/>
      <c r="B94" s="515"/>
      <c r="C94" s="515"/>
      <c r="D94" s="515"/>
      <c r="E94" s="515"/>
      <c r="F94" s="515"/>
      <c r="G94" s="515"/>
      <c r="H94" s="516"/>
      <c r="I94" s="516"/>
      <c r="J94" s="516"/>
      <c r="K94" s="516"/>
      <c r="L94" s="516"/>
      <c r="M94" s="516"/>
    </row>
    <row r="95" spans="1:13">
      <c r="A95" s="515"/>
      <c r="B95" s="515"/>
      <c r="C95" s="515"/>
      <c r="D95" s="515"/>
      <c r="E95" s="515"/>
      <c r="F95" s="515"/>
      <c r="G95" s="515"/>
      <c r="H95" s="516"/>
      <c r="I95" s="516"/>
      <c r="J95" s="516"/>
      <c r="K95" s="516"/>
      <c r="L95" s="516"/>
      <c r="M95" s="516"/>
    </row>
    <row r="96" spans="1:13">
      <c r="A96" s="515"/>
      <c r="B96" s="515"/>
      <c r="C96" s="515"/>
      <c r="D96" s="515"/>
      <c r="E96" s="515"/>
      <c r="F96" s="515"/>
      <c r="G96" s="515"/>
      <c r="H96" s="516"/>
      <c r="I96" s="516"/>
      <c r="J96" s="516"/>
      <c r="K96" s="516"/>
      <c r="L96" s="516"/>
      <c r="M96" s="516"/>
    </row>
    <row r="97" spans="1:13">
      <c r="A97" s="515"/>
      <c r="B97" s="515"/>
      <c r="C97" s="515"/>
      <c r="D97" s="515"/>
      <c r="E97" s="515"/>
      <c r="F97" s="515"/>
      <c r="G97" s="515"/>
      <c r="H97" s="516"/>
      <c r="I97" s="516"/>
      <c r="J97" s="516"/>
      <c r="K97" s="516"/>
      <c r="L97" s="516"/>
      <c r="M97" s="516"/>
    </row>
    <row r="98" spans="1:13">
      <c r="A98" s="515"/>
      <c r="B98" s="515"/>
      <c r="C98" s="515"/>
      <c r="D98" s="515"/>
      <c r="E98" s="515"/>
      <c r="F98" s="515"/>
      <c r="G98" s="515"/>
      <c r="H98" s="516"/>
      <c r="I98" s="516"/>
      <c r="J98" s="516"/>
      <c r="K98" s="516"/>
      <c r="L98" s="516"/>
      <c r="M98" s="516"/>
    </row>
    <row r="99" spans="1:13">
      <c r="A99" s="515"/>
      <c r="B99" s="515"/>
      <c r="C99" s="515"/>
      <c r="D99" s="515"/>
      <c r="E99" s="515"/>
      <c r="F99" s="515"/>
      <c r="G99" s="515"/>
      <c r="H99" s="516"/>
      <c r="I99" s="516"/>
      <c r="J99" s="516"/>
      <c r="K99" s="516"/>
      <c r="L99" s="516"/>
      <c r="M99" s="516"/>
    </row>
    <row r="100" spans="1:13">
      <c r="A100" s="515"/>
      <c r="B100" s="515"/>
      <c r="C100" s="515"/>
      <c r="D100" s="515"/>
      <c r="E100" s="515"/>
      <c r="F100" s="515"/>
      <c r="G100" s="515"/>
      <c r="H100" s="516"/>
      <c r="I100" s="516"/>
      <c r="J100" s="516"/>
      <c r="K100" s="516"/>
      <c r="L100" s="516"/>
      <c r="M100" s="516"/>
    </row>
    <row r="101" spans="1:13">
      <c r="A101" s="515"/>
      <c r="B101" s="515"/>
      <c r="C101" s="515"/>
      <c r="D101" s="515"/>
      <c r="E101" s="515"/>
      <c r="F101" s="515"/>
      <c r="G101" s="515"/>
      <c r="H101" s="516"/>
      <c r="I101" s="516"/>
      <c r="J101" s="516"/>
      <c r="K101" s="516"/>
      <c r="L101" s="516"/>
      <c r="M101" s="516"/>
    </row>
    <row r="102" spans="1:13">
      <c r="A102" s="515"/>
      <c r="B102" s="515"/>
      <c r="C102" s="515"/>
      <c r="D102" s="515"/>
      <c r="E102" s="515"/>
      <c r="F102" s="515"/>
      <c r="G102" s="515"/>
      <c r="H102" s="516"/>
      <c r="I102" s="516"/>
      <c r="J102" s="516"/>
      <c r="K102" s="516"/>
      <c r="L102" s="516"/>
      <c r="M102" s="516"/>
    </row>
    <row r="103" spans="1:13">
      <c r="A103" s="515"/>
      <c r="B103" s="515"/>
      <c r="C103" s="515"/>
      <c r="D103" s="515"/>
      <c r="E103" s="515"/>
      <c r="F103" s="515"/>
      <c r="G103" s="515"/>
      <c r="H103" s="516"/>
      <c r="I103" s="516"/>
      <c r="J103" s="516"/>
      <c r="K103" s="516"/>
      <c r="L103" s="516"/>
      <c r="M103" s="516"/>
    </row>
    <row r="104" spans="1:13">
      <c r="A104" s="515"/>
      <c r="B104" s="515"/>
      <c r="C104" s="515"/>
      <c r="D104" s="515"/>
      <c r="E104" s="515"/>
      <c r="F104" s="515"/>
      <c r="G104" s="515"/>
      <c r="H104" s="516"/>
      <c r="I104" s="516"/>
      <c r="J104" s="516"/>
      <c r="K104" s="516"/>
      <c r="L104" s="516"/>
      <c r="M104" s="516"/>
    </row>
    <row r="105" spans="1:13">
      <c r="A105" s="515"/>
      <c r="B105" s="515"/>
      <c r="C105" s="515"/>
      <c r="D105" s="515"/>
      <c r="E105" s="515"/>
      <c r="F105" s="515"/>
      <c r="G105" s="515"/>
      <c r="H105" s="516"/>
      <c r="I105" s="516"/>
      <c r="J105" s="516"/>
      <c r="K105" s="516"/>
      <c r="L105" s="516"/>
      <c r="M105" s="516"/>
    </row>
    <row r="106" spans="1:13">
      <c r="A106" s="515"/>
      <c r="B106" s="515"/>
      <c r="C106" s="515"/>
      <c r="D106" s="515"/>
      <c r="E106" s="515"/>
      <c r="F106" s="515"/>
      <c r="G106" s="515"/>
      <c r="H106" s="516"/>
      <c r="I106" s="516"/>
      <c r="J106" s="516"/>
      <c r="K106" s="516"/>
      <c r="L106" s="516"/>
      <c r="M106" s="516"/>
    </row>
    <row r="107" spans="1:13">
      <c r="A107" s="515"/>
      <c r="B107" s="515"/>
      <c r="C107" s="515"/>
      <c r="D107" s="515"/>
      <c r="E107" s="515"/>
      <c r="F107" s="515"/>
      <c r="G107" s="515"/>
      <c r="H107" s="516"/>
      <c r="I107" s="516"/>
      <c r="J107" s="516"/>
      <c r="K107" s="516"/>
      <c r="L107" s="516"/>
      <c r="M107" s="516"/>
    </row>
    <row r="108" spans="1:13">
      <c r="A108" s="515"/>
      <c r="B108" s="515"/>
      <c r="C108" s="515"/>
      <c r="D108" s="515"/>
      <c r="E108" s="515"/>
      <c r="F108" s="515"/>
      <c r="G108" s="515"/>
      <c r="H108" s="516"/>
      <c r="I108" s="516"/>
      <c r="J108" s="516"/>
      <c r="K108" s="516"/>
      <c r="L108" s="516"/>
      <c r="M108" s="516"/>
    </row>
    <row r="109" spans="1:13">
      <c r="A109" s="515"/>
      <c r="B109" s="515"/>
      <c r="C109" s="515"/>
      <c r="D109" s="515"/>
      <c r="E109" s="515"/>
      <c r="F109" s="515"/>
      <c r="G109" s="515"/>
      <c r="H109" s="516"/>
      <c r="I109" s="516"/>
      <c r="J109" s="516"/>
      <c r="K109" s="516"/>
      <c r="L109" s="516"/>
      <c r="M109" s="516"/>
    </row>
    <row r="110" spans="1:13">
      <c r="A110" s="515"/>
      <c r="B110" s="515"/>
      <c r="C110" s="515"/>
      <c r="D110" s="515"/>
      <c r="E110" s="515"/>
      <c r="F110" s="515"/>
      <c r="G110" s="515"/>
      <c r="H110" s="516"/>
      <c r="I110" s="516"/>
      <c r="J110" s="516"/>
      <c r="K110" s="516"/>
      <c r="L110" s="516"/>
      <c r="M110" s="516"/>
    </row>
    <row r="111" spans="1:13">
      <c r="A111" s="515"/>
      <c r="B111" s="515"/>
      <c r="C111" s="515"/>
      <c r="D111" s="515"/>
      <c r="E111" s="515"/>
      <c r="F111" s="515"/>
      <c r="G111" s="515"/>
      <c r="H111" s="516"/>
      <c r="I111" s="516"/>
      <c r="J111" s="516"/>
      <c r="K111" s="516"/>
      <c r="L111" s="516"/>
      <c r="M111" s="516"/>
    </row>
    <row r="112" spans="1:13">
      <c r="A112" s="515"/>
      <c r="B112" s="515"/>
      <c r="C112" s="515"/>
      <c r="D112" s="515"/>
      <c r="E112" s="515"/>
      <c r="F112" s="515"/>
      <c r="G112" s="515"/>
      <c r="H112" s="516"/>
      <c r="I112" s="516"/>
      <c r="J112" s="516"/>
      <c r="K112" s="516"/>
      <c r="L112" s="516"/>
      <c r="M112" s="516"/>
    </row>
    <row r="113" spans="1:13">
      <c r="A113" s="515"/>
      <c r="B113" s="515"/>
      <c r="C113" s="515"/>
      <c r="D113" s="515"/>
      <c r="E113" s="515"/>
      <c r="F113" s="515"/>
      <c r="G113" s="515"/>
      <c r="H113" s="516"/>
      <c r="I113" s="516"/>
      <c r="J113" s="516"/>
      <c r="K113" s="516"/>
      <c r="L113" s="516"/>
      <c r="M113" s="516"/>
    </row>
    <row r="114" spans="1:13">
      <c r="A114" s="515"/>
      <c r="B114" s="515"/>
      <c r="C114" s="515"/>
      <c r="D114" s="515"/>
      <c r="E114" s="515"/>
      <c r="F114" s="515"/>
      <c r="G114" s="515"/>
      <c r="H114" s="516"/>
      <c r="I114" s="516"/>
      <c r="J114" s="516"/>
      <c r="K114" s="516"/>
      <c r="L114" s="516"/>
      <c r="M114" s="516"/>
    </row>
    <row r="115" spans="1:13">
      <c r="A115" s="515"/>
      <c r="B115" s="515"/>
      <c r="C115" s="515"/>
      <c r="D115" s="515"/>
      <c r="E115" s="515"/>
      <c r="F115" s="515"/>
      <c r="G115" s="515"/>
      <c r="H115" s="516"/>
      <c r="I115" s="516"/>
      <c r="J115" s="516"/>
      <c r="K115" s="516"/>
      <c r="L115" s="516"/>
      <c r="M115" s="516"/>
    </row>
    <row r="116" spans="1:13">
      <c r="A116" s="515"/>
      <c r="B116" s="515"/>
      <c r="C116" s="515"/>
      <c r="D116" s="515"/>
      <c r="E116" s="515"/>
      <c r="F116" s="515"/>
      <c r="G116" s="515"/>
      <c r="H116" s="516"/>
      <c r="I116" s="516"/>
      <c r="J116" s="516"/>
      <c r="K116" s="516"/>
      <c r="L116" s="516"/>
      <c r="M116" s="516"/>
    </row>
    <row r="117" spans="1:13">
      <c r="A117" s="515"/>
      <c r="B117" s="515"/>
      <c r="C117" s="515"/>
      <c r="D117" s="515"/>
      <c r="E117" s="515"/>
      <c r="F117" s="515"/>
      <c r="G117" s="515"/>
      <c r="H117" s="516"/>
      <c r="I117" s="516"/>
      <c r="J117" s="516"/>
      <c r="K117" s="516"/>
      <c r="L117" s="516"/>
      <c r="M117" s="516"/>
    </row>
    <row r="118" spans="1:13">
      <c r="A118" s="515"/>
      <c r="B118" s="515"/>
      <c r="C118" s="515"/>
      <c r="D118" s="515"/>
      <c r="E118" s="515"/>
      <c r="F118" s="515"/>
      <c r="G118" s="515"/>
      <c r="H118" s="516"/>
      <c r="I118" s="516"/>
      <c r="J118" s="516"/>
      <c r="K118" s="516"/>
      <c r="L118" s="516"/>
      <c r="M118" s="516"/>
    </row>
    <row r="119" spans="1:13">
      <c r="A119" s="515"/>
      <c r="B119" s="515"/>
      <c r="C119" s="515"/>
      <c r="D119" s="515"/>
      <c r="E119" s="515"/>
      <c r="F119" s="515"/>
      <c r="G119" s="515"/>
      <c r="H119" s="516"/>
      <c r="I119" s="516"/>
      <c r="J119" s="516"/>
      <c r="K119" s="516"/>
      <c r="L119" s="516"/>
      <c r="M119" s="516"/>
    </row>
    <row r="120" spans="1:13">
      <c r="A120" s="515"/>
      <c r="B120" s="515"/>
      <c r="C120" s="515"/>
      <c r="D120" s="515"/>
      <c r="E120" s="515"/>
      <c r="F120" s="515"/>
      <c r="G120" s="515"/>
      <c r="H120" s="516"/>
      <c r="I120" s="516"/>
      <c r="J120" s="516"/>
      <c r="K120" s="516"/>
      <c r="L120" s="516"/>
      <c r="M120" s="516"/>
    </row>
    <row r="121" spans="1:13">
      <c r="A121" s="515"/>
      <c r="B121" s="515"/>
      <c r="C121" s="515"/>
      <c r="D121" s="515"/>
      <c r="E121" s="515"/>
      <c r="F121" s="515"/>
      <c r="G121" s="515"/>
      <c r="H121" s="516"/>
      <c r="I121" s="516"/>
      <c r="J121" s="516"/>
      <c r="K121" s="516"/>
      <c r="L121" s="516"/>
      <c r="M121" s="516"/>
    </row>
    <row r="122" spans="1:13">
      <c r="A122" s="515"/>
      <c r="B122" s="515"/>
      <c r="C122" s="515"/>
      <c r="D122" s="515"/>
      <c r="E122" s="515"/>
      <c r="F122" s="515"/>
      <c r="G122" s="515"/>
      <c r="H122" s="516"/>
      <c r="I122" s="516"/>
      <c r="J122" s="516"/>
      <c r="K122" s="516"/>
      <c r="L122" s="516"/>
      <c r="M122" s="516"/>
    </row>
    <row r="123" spans="1:13">
      <c r="A123" s="515"/>
      <c r="B123" s="515"/>
      <c r="C123" s="515"/>
      <c r="D123" s="515"/>
      <c r="E123" s="515"/>
      <c r="F123" s="515"/>
      <c r="G123" s="515"/>
      <c r="H123" s="516"/>
      <c r="I123" s="516"/>
      <c r="J123" s="516"/>
      <c r="K123" s="516"/>
      <c r="L123" s="516"/>
      <c r="M123" s="516"/>
    </row>
    <row r="124" spans="1:13">
      <c r="A124" s="515"/>
      <c r="B124" s="515"/>
      <c r="C124" s="515"/>
      <c r="D124" s="515"/>
      <c r="E124" s="515"/>
      <c r="F124" s="515"/>
      <c r="G124" s="515"/>
      <c r="H124" s="516"/>
      <c r="I124" s="516"/>
      <c r="J124" s="516"/>
      <c r="K124" s="516"/>
      <c r="L124" s="516"/>
      <c r="M124" s="516"/>
    </row>
    <row r="125" spans="1:13">
      <c r="A125" s="515"/>
      <c r="B125" s="515"/>
      <c r="C125" s="515"/>
      <c r="D125" s="515"/>
      <c r="E125" s="515"/>
      <c r="F125" s="515"/>
      <c r="G125" s="515"/>
      <c r="H125" s="516"/>
      <c r="I125" s="516"/>
      <c r="J125" s="516"/>
      <c r="K125" s="516"/>
      <c r="L125" s="516"/>
      <c r="M125" s="516"/>
    </row>
    <row r="126" spans="1:13">
      <c r="A126" s="515"/>
      <c r="B126" s="515"/>
      <c r="C126" s="515"/>
      <c r="D126" s="515"/>
      <c r="E126" s="515"/>
      <c r="F126" s="515"/>
      <c r="G126" s="515"/>
      <c r="H126" s="516"/>
      <c r="I126" s="516"/>
      <c r="J126" s="516"/>
      <c r="K126" s="516"/>
      <c r="L126" s="516"/>
      <c r="M126" s="516"/>
    </row>
    <row r="127" spans="1:13">
      <c r="A127" s="515"/>
      <c r="B127" s="515"/>
      <c r="C127" s="515"/>
      <c r="D127" s="515"/>
      <c r="E127" s="515"/>
      <c r="F127" s="515"/>
      <c r="G127" s="515"/>
      <c r="H127" s="516"/>
      <c r="I127" s="516"/>
      <c r="J127" s="516"/>
      <c r="K127" s="516"/>
      <c r="L127" s="516"/>
      <c r="M127" s="516"/>
    </row>
    <row r="128" spans="1:13">
      <c r="A128" s="515"/>
      <c r="B128" s="515"/>
      <c r="C128" s="515"/>
      <c r="D128" s="515"/>
      <c r="E128" s="515"/>
      <c r="F128" s="515"/>
      <c r="G128" s="515"/>
      <c r="H128" s="516"/>
      <c r="I128" s="516"/>
      <c r="J128" s="516"/>
      <c r="K128" s="516"/>
      <c r="L128" s="516"/>
      <c r="M128" s="516"/>
    </row>
    <row r="129" spans="1:13">
      <c r="A129" s="515"/>
      <c r="B129" s="515"/>
      <c r="C129" s="515"/>
      <c r="D129" s="515"/>
      <c r="E129" s="515"/>
      <c r="F129" s="515"/>
      <c r="G129" s="515"/>
      <c r="H129" s="516"/>
      <c r="I129" s="516"/>
      <c r="J129" s="516"/>
      <c r="K129" s="516"/>
      <c r="L129" s="516"/>
      <c r="M129" s="516"/>
    </row>
    <row r="130" spans="1:13">
      <c r="A130" s="515"/>
      <c r="B130" s="515"/>
      <c r="C130" s="515"/>
      <c r="D130" s="515"/>
      <c r="E130" s="515"/>
      <c r="F130" s="515"/>
      <c r="G130" s="515"/>
      <c r="H130" s="516"/>
      <c r="I130" s="516"/>
      <c r="J130" s="516"/>
      <c r="K130" s="516"/>
      <c r="L130" s="516"/>
      <c r="M130" s="516"/>
    </row>
    <row r="131" spans="1:13">
      <c r="A131" s="515"/>
      <c r="B131" s="515"/>
      <c r="C131" s="515"/>
      <c r="D131" s="515"/>
      <c r="E131" s="515"/>
      <c r="F131" s="515"/>
      <c r="G131" s="515"/>
      <c r="H131" s="516"/>
      <c r="I131" s="516"/>
      <c r="J131" s="516"/>
      <c r="K131" s="516"/>
      <c r="L131" s="516"/>
      <c r="M131" s="516"/>
    </row>
    <row r="132" spans="1:13">
      <c r="A132" s="515"/>
      <c r="B132" s="515"/>
      <c r="C132" s="515"/>
      <c r="D132" s="515"/>
      <c r="E132" s="515"/>
      <c r="F132" s="515"/>
      <c r="G132" s="515"/>
      <c r="H132" s="516"/>
      <c r="I132" s="516"/>
      <c r="J132" s="516"/>
      <c r="K132" s="516"/>
      <c r="L132" s="516"/>
      <c r="M132" s="516"/>
    </row>
    <row r="133" spans="1:13">
      <c r="A133" s="515"/>
      <c r="B133" s="515"/>
      <c r="C133" s="515"/>
      <c r="D133" s="515"/>
      <c r="E133" s="515"/>
      <c r="F133" s="515"/>
      <c r="G133" s="515"/>
      <c r="H133" s="516"/>
      <c r="I133" s="516"/>
      <c r="J133" s="516"/>
      <c r="K133" s="516"/>
      <c r="L133" s="516"/>
      <c r="M133" s="516"/>
    </row>
    <row r="134" spans="1:13">
      <c r="A134" s="515"/>
      <c r="B134" s="515"/>
      <c r="C134" s="515"/>
      <c r="D134" s="515"/>
      <c r="E134" s="515"/>
      <c r="F134" s="515"/>
      <c r="G134" s="515"/>
      <c r="H134" s="516"/>
      <c r="I134" s="516"/>
      <c r="J134" s="516"/>
      <c r="K134" s="516"/>
      <c r="L134" s="516"/>
      <c r="M134" s="516"/>
    </row>
    <row r="135" spans="1:13">
      <c r="A135" s="515"/>
      <c r="B135" s="515"/>
      <c r="C135" s="515"/>
      <c r="D135" s="515"/>
      <c r="E135" s="515"/>
      <c r="F135" s="515"/>
      <c r="G135" s="515"/>
      <c r="H135" s="516"/>
      <c r="I135" s="516"/>
      <c r="J135" s="516"/>
      <c r="K135" s="516"/>
      <c r="L135" s="516"/>
      <c r="M135" s="516"/>
    </row>
    <row r="136" spans="1:13">
      <c r="A136" s="515"/>
      <c r="B136" s="515"/>
      <c r="C136" s="515"/>
      <c r="D136" s="515"/>
      <c r="E136" s="515"/>
      <c r="F136" s="515"/>
      <c r="G136" s="515"/>
      <c r="H136" s="516"/>
      <c r="I136" s="516"/>
      <c r="J136" s="516"/>
      <c r="K136" s="516"/>
      <c r="L136" s="516"/>
      <c r="M136" s="516"/>
    </row>
    <row r="137" spans="1:13">
      <c r="A137" s="515"/>
      <c r="B137" s="515"/>
      <c r="C137" s="515"/>
      <c r="D137" s="515"/>
      <c r="E137" s="515"/>
      <c r="F137" s="515"/>
      <c r="G137" s="515"/>
      <c r="H137" s="516"/>
      <c r="I137" s="516"/>
      <c r="J137" s="516"/>
      <c r="K137" s="516"/>
      <c r="L137" s="516"/>
      <c r="M137" s="516"/>
    </row>
    <row r="138" spans="1:13">
      <c r="A138" s="515"/>
      <c r="B138" s="515"/>
      <c r="C138" s="515"/>
      <c r="D138" s="515"/>
      <c r="E138" s="515"/>
      <c r="F138" s="515"/>
      <c r="G138" s="515"/>
      <c r="H138" s="516"/>
      <c r="I138" s="516"/>
      <c r="J138" s="516"/>
      <c r="K138" s="516"/>
      <c r="L138" s="516"/>
      <c r="M138" s="516"/>
    </row>
    <row r="139" spans="1:13">
      <c r="A139" s="515"/>
      <c r="B139" s="515"/>
      <c r="C139" s="515"/>
      <c r="D139" s="515"/>
      <c r="E139" s="515"/>
      <c r="F139" s="515"/>
      <c r="G139" s="515"/>
      <c r="H139" s="516"/>
      <c r="I139" s="516"/>
      <c r="J139" s="516"/>
      <c r="K139" s="516"/>
      <c r="L139" s="516"/>
      <c r="M139" s="516"/>
    </row>
    <row r="140" spans="1:13">
      <c r="A140" s="515"/>
      <c r="B140" s="515"/>
      <c r="C140" s="515"/>
      <c r="D140" s="515"/>
      <c r="E140" s="515"/>
      <c r="F140" s="515"/>
      <c r="G140" s="515"/>
      <c r="H140" s="516"/>
      <c r="I140" s="516"/>
      <c r="J140" s="516"/>
      <c r="K140" s="516"/>
      <c r="L140" s="516"/>
      <c r="M140" s="516"/>
    </row>
    <row r="141" spans="1:13">
      <c r="A141" s="515"/>
      <c r="B141" s="515"/>
      <c r="C141" s="515"/>
      <c r="D141" s="515"/>
      <c r="E141" s="515"/>
      <c r="F141" s="515"/>
      <c r="G141" s="515"/>
      <c r="H141" s="516"/>
      <c r="I141" s="516"/>
      <c r="J141" s="516"/>
      <c r="K141" s="516"/>
      <c r="L141" s="516"/>
      <c r="M141" s="516"/>
    </row>
    <row r="142" spans="1:13">
      <c r="A142" s="515"/>
      <c r="B142" s="515"/>
      <c r="C142" s="515"/>
      <c r="D142" s="515"/>
      <c r="E142" s="515"/>
      <c r="F142" s="515"/>
      <c r="G142" s="515"/>
      <c r="H142" s="516"/>
      <c r="I142" s="516"/>
      <c r="J142" s="516"/>
      <c r="K142" s="516"/>
      <c r="L142" s="516"/>
      <c r="M142" s="516"/>
    </row>
    <row r="143" spans="1:13">
      <c r="A143" s="515"/>
      <c r="B143" s="515"/>
      <c r="C143" s="515"/>
      <c r="D143" s="515"/>
      <c r="E143" s="515"/>
      <c r="F143" s="515"/>
      <c r="G143" s="515"/>
      <c r="H143" s="516"/>
      <c r="I143" s="516"/>
      <c r="J143" s="516"/>
      <c r="K143" s="516"/>
      <c r="L143" s="516"/>
      <c r="M143" s="516"/>
    </row>
    <row r="144" spans="1:13">
      <c r="A144" s="515"/>
      <c r="B144" s="515"/>
      <c r="C144" s="515"/>
      <c r="D144" s="515"/>
      <c r="E144" s="515"/>
      <c r="F144" s="515"/>
      <c r="G144" s="515"/>
      <c r="H144" s="516"/>
      <c r="I144" s="516"/>
      <c r="J144" s="516"/>
      <c r="K144" s="516"/>
      <c r="L144" s="516"/>
      <c r="M144" s="516"/>
    </row>
    <row r="145" spans="1:13">
      <c r="A145" s="515"/>
      <c r="B145" s="515"/>
      <c r="C145" s="515"/>
      <c r="D145" s="515"/>
      <c r="E145" s="515"/>
      <c r="F145" s="515"/>
      <c r="G145" s="515"/>
      <c r="H145" s="516"/>
      <c r="I145" s="516"/>
      <c r="J145" s="516"/>
      <c r="K145" s="516"/>
      <c r="L145" s="516"/>
      <c r="M145" s="516"/>
    </row>
    <row r="146" spans="1:13">
      <c r="A146" s="515"/>
      <c r="B146" s="515"/>
      <c r="C146" s="515"/>
      <c r="D146" s="515"/>
      <c r="E146" s="515"/>
      <c r="F146" s="515"/>
      <c r="G146" s="515"/>
      <c r="H146" s="516"/>
      <c r="I146" s="516"/>
      <c r="J146" s="516"/>
      <c r="K146" s="516"/>
      <c r="L146" s="516"/>
      <c r="M146" s="516"/>
    </row>
    <row r="147" spans="1:13">
      <c r="A147" s="515"/>
      <c r="B147" s="515"/>
      <c r="C147" s="515"/>
      <c r="D147" s="515"/>
      <c r="E147" s="515"/>
      <c r="F147" s="515"/>
      <c r="G147" s="515"/>
      <c r="H147" s="516"/>
      <c r="I147" s="516"/>
      <c r="J147" s="516"/>
      <c r="K147" s="516"/>
      <c r="L147" s="516"/>
      <c r="M147" s="516"/>
    </row>
    <row r="148" spans="1:13">
      <c r="A148" s="515"/>
      <c r="B148" s="515"/>
      <c r="C148" s="515"/>
      <c r="D148" s="515"/>
      <c r="E148" s="515"/>
      <c r="F148" s="515"/>
      <c r="G148" s="515"/>
      <c r="H148" s="516"/>
      <c r="I148" s="516"/>
      <c r="J148" s="516"/>
      <c r="K148" s="516"/>
      <c r="L148" s="516"/>
      <c r="M148" s="516"/>
    </row>
    <row r="149" spans="1:13">
      <c r="A149" s="515"/>
      <c r="B149" s="515"/>
      <c r="C149" s="515"/>
      <c r="D149" s="515"/>
      <c r="E149" s="515"/>
      <c r="F149" s="515"/>
      <c r="G149" s="515"/>
      <c r="H149" s="516"/>
      <c r="I149" s="516"/>
      <c r="J149" s="516"/>
      <c r="K149" s="516"/>
      <c r="L149" s="516"/>
      <c r="M149" s="516"/>
    </row>
    <row r="150" spans="1:13">
      <c r="A150" s="515"/>
      <c r="B150" s="515"/>
      <c r="C150" s="515"/>
      <c r="D150" s="515"/>
      <c r="E150" s="515"/>
      <c r="F150" s="515"/>
      <c r="G150" s="515"/>
      <c r="H150" s="516"/>
      <c r="I150" s="516"/>
      <c r="J150" s="516"/>
      <c r="K150" s="516"/>
      <c r="L150" s="516"/>
      <c r="M150" s="516"/>
    </row>
    <row r="151" spans="1:13">
      <c r="A151" s="515"/>
      <c r="B151" s="515"/>
      <c r="C151" s="515"/>
      <c r="D151" s="515"/>
      <c r="E151" s="515"/>
      <c r="F151" s="515"/>
      <c r="G151" s="515"/>
      <c r="H151" s="516"/>
      <c r="I151" s="516"/>
      <c r="J151" s="516"/>
      <c r="K151" s="516"/>
      <c r="L151" s="516"/>
      <c r="M151" s="516"/>
    </row>
    <row r="152" spans="1:13">
      <c r="A152" s="515"/>
      <c r="B152" s="515"/>
      <c r="C152" s="515"/>
      <c r="D152" s="515"/>
      <c r="E152" s="515"/>
      <c r="F152" s="515"/>
      <c r="G152" s="515"/>
      <c r="H152" s="516"/>
      <c r="I152" s="516"/>
      <c r="J152" s="516"/>
      <c r="K152" s="516"/>
      <c r="L152" s="516"/>
      <c r="M152" s="516"/>
    </row>
    <row r="153" spans="1:13">
      <c r="A153" s="515"/>
      <c r="B153" s="515"/>
      <c r="C153" s="515"/>
      <c r="D153" s="515"/>
      <c r="E153" s="515"/>
      <c r="F153" s="515"/>
      <c r="G153" s="515"/>
      <c r="H153" s="516"/>
      <c r="I153" s="516"/>
      <c r="J153" s="516"/>
      <c r="K153" s="516"/>
      <c r="L153" s="516"/>
      <c r="M153" s="516"/>
    </row>
    <row r="154" spans="1:13">
      <c r="A154" s="515"/>
      <c r="B154" s="515"/>
      <c r="C154" s="515"/>
      <c r="D154" s="515"/>
      <c r="E154" s="515"/>
      <c r="F154" s="515"/>
      <c r="G154" s="515"/>
      <c r="H154" s="516"/>
      <c r="I154" s="516"/>
      <c r="J154" s="516"/>
      <c r="K154" s="516"/>
      <c r="L154" s="516"/>
      <c r="M154" s="516"/>
    </row>
    <row r="155" spans="1:13">
      <c r="A155" s="515"/>
      <c r="B155" s="515"/>
      <c r="C155" s="515"/>
      <c r="D155" s="515"/>
      <c r="E155" s="515"/>
      <c r="F155" s="515"/>
      <c r="G155" s="515"/>
      <c r="H155" s="516"/>
      <c r="I155" s="516"/>
      <c r="J155" s="516"/>
      <c r="K155" s="516"/>
      <c r="L155" s="516"/>
      <c r="M155" s="516"/>
    </row>
    <row r="156" spans="1:13">
      <c r="A156" s="515"/>
      <c r="B156" s="515"/>
      <c r="C156" s="515"/>
      <c r="D156" s="515"/>
      <c r="E156" s="515"/>
      <c r="F156" s="515"/>
      <c r="G156" s="515"/>
      <c r="H156" s="516"/>
      <c r="I156" s="516"/>
      <c r="J156" s="516"/>
      <c r="K156" s="516"/>
      <c r="L156" s="516"/>
      <c r="M156" s="516"/>
    </row>
    <row r="157" spans="1:13">
      <c r="A157" s="515"/>
      <c r="B157" s="515"/>
      <c r="C157" s="515"/>
      <c r="D157" s="515"/>
      <c r="E157" s="515"/>
      <c r="F157" s="515"/>
      <c r="G157" s="515"/>
      <c r="H157" s="516"/>
      <c r="I157" s="516"/>
      <c r="J157" s="516"/>
      <c r="K157" s="516"/>
      <c r="L157" s="516"/>
      <c r="M157" s="516"/>
    </row>
    <row r="158" spans="1:13">
      <c r="A158" s="515"/>
      <c r="B158" s="515"/>
      <c r="C158" s="515"/>
      <c r="D158" s="515"/>
      <c r="E158" s="515"/>
      <c r="F158" s="515"/>
      <c r="G158" s="515"/>
      <c r="H158" s="516"/>
      <c r="I158" s="516"/>
      <c r="J158" s="516"/>
      <c r="K158" s="516"/>
      <c r="L158" s="516"/>
      <c r="M158" s="516"/>
    </row>
    <row r="159" spans="1:13">
      <c r="A159" s="515"/>
      <c r="B159" s="515"/>
      <c r="C159" s="515"/>
      <c r="D159" s="515"/>
      <c r="E159" s="515"/>
      <c r="F159" s="515"/>
      <c r="G159" s="515"/>
      <c r="H159" s="516"/>
      <c r="I159" s="516"/>
      <c r="J159" s="516"/>
      <c r="K159" s="516"/>
      <c r="L159" s="516"/>
      <c r="M159" s="516"/>
    </row>
    <row r="160" spans="1:13">
      <c r="A160" s="515"/>
      <c r="B160" s="515"/>
      <c r="C160" s="515"/>
      <c r="D160" s="515"/>
      <c r="E160" s="515"/>
      <c r="F160" s="515"/>
      <c r="G160" s="515"/>
      <c r="H160" s="516"/>
      <c r="I160" s="516"/>
      <c r="J160" s="516"/>
      <c r="K160" s="516"/>
      <c r="L160" s="516"/>
      <c r="M160" s="516"/>
    </row>
    <row r="161" spans="1:13">
      <c r="A161" s="515"/>
      <c r="B161" s="515"/>
      <c r="C161" s="515"/>
      <c r="D161" s="515"/>
      <c r="E161" s="515"/>
      <c r="F161" s="515"/>
      <c r="G161" s="515"/>
      <c r="H161" s="516"/>
      <c r="I161" s="516"/>
      <c r="J161" s="516"/>
      <c r="K161" s="516"/>
      <c r="L161" s="516"/>
      <c r="M161" s="516"/>
    </row>
    <row r="162" spans="1:13">
      <c r="A162" s="515"/>
      <c r="B162" s="515"/>
      <c r="C162" s="515"/>
      <c r="D162" s="515"/>
      <c r="E162" s="515"/>
      <c r="F162" s="515"/>
      <c r="G162" s="515"/>
      <c r="H162" s="516"/>
      <c r="I162" s="516"/>
      <c r="J162" s="516"/>
      <c r="K162" s="516"/>
      <c r="L162" s="516"/>
      <c r="M162" s="516"/>
    </row>
    <row r="163" spans="1:13">
      <c r="A163" s="515"/>
      <c r="B163" s="515"/>
      <c r="C163" s="515"/>
      <c r="D163" s="515"/>
      <c r="E163" s="515"/>
      <c r="F163" s="515"/>
      <c r="G163" s="515"/>
      <c r="H163" s="516"/>
      <c r="I163" s="516"/>
      <c r="J163" s="516"/>
      <c r="K163" s="516"/>
      <c r="L163" s="516"/>
      <c r="M163" s="516"/>
    </row>
    <row r="164" spans="1:13">
      <c r="A164" s="515"/>
      <c r="B164" s="515"/>
      <c r="C164" s="515"/>
      <c r="D164" s="515"/>
      <c r="E164" s="515"/>
      <c r="F164" s="515"/>
      <c r="G164" s="515"/>
      <c r="H164" s="516"/>
      <c r="I164" s="516"/>
      <c r="J164" s="516"/>
      <c r="K164" s="516"/>
      <c r="L164" s="516"/>
      <c r="M164" s="516"/>
    </row>
    <row r="165" spans="1:13">
      <c r="A165" s="515"/>
      <c r="B165" s="515"/>
      <c r="C165" s="515"/>
      <c r="D165" s="515"/>
      <c r="E165" s="515"/>
      <c r="F165" s="515"/>
      <c r="G165" s="515"/>
      <c r="H165" s="516"/>
      <c r="I165" s="516"/>
      <c r="J165" s="516"/>
      <c r="K165" s="516"/>
      <c r="L165" s="516"/>
      <c r="M165" s="516"/>
    </row>
    <row r="166" spans="1:13">
      <c r="A166" s="515"/>
      <c r="B166" s="515"/>
      <c r="C166" s="515"/>
      <c r="D166" s="515"/>
      <c r="E166" s="515"/>
      <c r="F166" s="515"/>
      <c r="G166" s="515"/>
      <c r="H166" s="516"/>
      <c r="I166" s="516"/>
      <c r="J166" s="516"/>
      <c r="K166" s="516"/>
      <c r="L166" s="516"/>
      <c r="M166" s="516"/>
    </row>
    <row r="167" spans="1:13">
      <c r="A167" s="515"/>
      <c r="B167" s="515"/>
      <c r="C167" s="515"/>
      <c r="D167" s="515"/>
      <c r="E167" s="515"/>
      <c r="F167" s="515"/>
      <c r="G167" s="515"/>
      <c r="H167" s="516"/>
      <c r="I167" s="516"/>
      <c r="J167" s="516"/>
      <c r="K167" s="516"/>
      <c r="L167" s="516"/>
      <c r="M167" s="516"/>
    </row>
    <row r="168" spans="1:13">
      <c r="A168" s="515"/>
      <c r="B168" s="515"/>
      <c r="C168" s="515"/>
      <c r="D168" s="515"/>
      <c r="E168" s="515"/>
      <c r="F168" s="515"/>
      <c r="G168" s="515"/>
      <c r="H168" s="516"/>
      <c r="I168" s="516"/>
      <c r="J168" s="516"/>
      <c r="K168" s="516"/>
      <c r="L168" s="516"/>
      <c r="M168" s="516"/>
    </row>
    <row r="169" spans="1:13">
      <c r="A169" s="515"/>
      <c r="B169" s="515"/>
      <c r="C169" s="515"/>
      <c r="D169" s="515"/>
      <c r="E169" s="515"/>
      <c r="F169" s="515"/>
      <c r="G169" s="515"/>
      <c r="H169" s="516"/>
      <c r="I169" s="516"/>
      <c r="J169" s="516"/>
      <c r="K169" s="516"/>
      <c r="L169" s="516"/>
      <c r="M169" s="516"/>
    </row>
    <row r="170" spans="1:13">
      <c r="A170" s="515"/>
      <c r="B170" s="515"/>
      <c r="C170" s="515"/>
      <c r="D170" s="515"/>
      <c r="E170" s="515"/>
      <c r="F170" s="515"/>
      <c r="G170" s="515"/>
      <c r="H170" s="516"/>
      <c r="I170" s="516"/>
      <c r="J170" s="516"/>
      <c r="K170" s="516"/>
      <c r="L170" s="516"/>
      <c r="M170" s="516"/>
    </row>
    <row r="171" spans="1:13">
      <c r="A171" s="515"/>
      <c r="B171" s="515"/>
      <c r="C171" s="515"/>
      <c r="D171" s="515"/>
      <c r="E171" s="515"/>
      <c r="F171" s="515"/>
      <c r="G171" s="515"/>
      <c r="H171" s="516"/>
      <c r="I171" s="516"/>
      <c r="J171" s="516"/>
      <c r="K171" s="516"/>
      <c r="L171" s="516"/>
      <c r="M171" s="516"/>
    </row>
    <row r="172" spans="1:13">
      <c r="A172" s="515"/>
      <c r="B172" s="515"/>
      <c r="C172" s="515"/>
      <c r="D172" s="515"/>
      <c r="E172" s="515"/>
      <c r="F172" s="515"/>
      <c r="G172" s="515"/>
      <c r="H172" s="516"/>
      <c r="I172" s="516"/>
      <c r="J172" s="516"/>
      <c r="K172" s="516"/>
      <c r="L172" s="516"/>
      <c r="M172" s="516"/>
    </row>
    <row r="173" spans="1:13">
      <c r="A173" s="515"/>
      <c r="B173" s="515"/>
      <c r="C173" s="515"/>
      <c r="D173" s="515"/>
      <c r="E173" s="515"/>
      <c r="F173" s="515"/>
      <c r="G173" s="515"/>
      <c r="H173" s="516"/>
      <c r="I173" s="516"/>
      <c r="J173" s="516"/>
      <c r="K173" s="516"/>
      <c r="L173" s="516"/>
      <c r="M173" s="516"/>
    </row>
    <row r="174" spans="1:13">
      <c r="A174" s="515"/>
      <c r="B174" s="515"/>
      <c r="C174" s="515"/>
      <c r="D174" s="515"/>
      <c r="E174" s="515"/>
      <c r="F174" s="515"/>
      <c r="G174" s="515"/>
      <c r="H174" s="516"/>
      <c r="I174" s="516"/>
      <c r="J174" s="516"/>
      <c r="K174" s="516"/>
      <c r="L174" s="516"/>
      <c r="M174" s="516"/>
    </row>
    <row r="175" spans="1:13">
      <c r="A175" s="515"/>
      <c r="B175" s="515"/>
      <c r="C175" s="515"/>
      <c r="D175" s="515"/>
      <c r="E175" s="515"/>
      <c r="F175" s="515"/>
      <c r="G175" s="515"/>
      <c r="H175" s="516"/>
      <c r="I175" s="516"/>
      <c r="J175" s="516"/>
      <c r="K175" s="516"/>
      <c r="L175" s="516"/>
      <c r="M175" s="516"/>
    </row>
    <row r="176" spans="1:13">
      <c r="A176" s="515"/>
      <c r="B176" s="515"/>
      <c r="C176" s="515"/>
      <c r="D176" s="515"/>
      <c r="E176" s="515"/>
      <c r="F176" s="515"/>
      <c r="G176" s="515"/>
      <c r="H176" s="516"/>
      <c r="I176" s="516"/>
      <c r="J176" s="516"/>
      <c r="K176" s="516"/>
      <c r="L176" s="516"/>
      <c r="M176" s="516"/>
    </row>
    <row r="177" spans="1:13">
      <c r="A177" s="515"/>
      <c r="B177" s="515"/>
      <c r="C177" s="515"/>
      <c r="D177" s="515"/>
      <c r="E177" s="515"/>
      <c r="F177" s="515"/>
      <c r="G177" s="515"/>
      <c r="H177" s="516"/>
      <c r="I177" s="516"/>
      <c r="J177" s="516"/>
      <c r="K177" s="516"/>
      <c r="L177" s="516"/>
      <c r="M177" s="516"/>
    </row>
    <row r="178" spans="1:13">
      <c r="A178" s="515"/>
      <c r="B178" s="515"/>
      <c r="C178" s="515"/>
      <c r="D178" s="515"/>
      <c r="E178" s="515"/>
      <c r="F178" s="515"/>
      <c r="G178" s="515"/>
      <c r="H178" s="516"/>
      <c r="I178" s="516"/>
      <c r="J178" s="516"/>
      <c r="K178" s="516"/>
      <c r="L178" s="516"/>
      <c r="M178" s="516"/>
    </row>
    <row r="179" spans="1:13">
      <c r="A179" s="515"/>
      <c r="B179" s="515"/>
      <c r="C179" s="515"/>
      <c r="D179" s="515"/>
      <c r="E179" s="515"/>
      <c r="F179" s="515"/>
      <c r="G179" s="515"/>
      <c r="H179" s="516"/>
      <c r="I179" s="516"/>
      <c r="J179" s="516"/>
      <c r="K179" s="516"/>
      <c r="L179" s="516"/>
      <c r="M179" s="516"/>
    </row>
    <row r="180" spans="1:13">
      <c r="A180" s="515"/>
      <c r="B180" s="515"/>
      <c r="C180" s="515"/>
      <c r="D180" s="515"/>
      <c r="E180" s="515"/>
      <c r="F180" s="515"/>
      <c r="G180" s="515"/>
      <c r="H180" s="516"/>
      <c r="I180" s="516"/>
      <c r="J180" s="516"/>
      <c r="K180" s="516"/>
      <c r="L180" s="516"/>
      <c r="M180" s="516"/>
    </row>
    <row r="181" spans="1:13">
      <c r="A181" s="515"/>
      <c r="B181" s="515"/>
      <c r="C181" s="515"/>
      <c r="D181" s="515"/>
      <c r="E181" s="515"/>
      <c r="F181" s="515"/>
      <c r="G181" s="515"/>
      <c r="H181" s="516"/>
      <c r="I181" s="516"/>
      <c r="J181" s="516"/>
      <c r="K181" s="516"/>
      <c r="L181" s="516"/>
      <c r="M181" s="516"/>
    </row>
    <row r="182" spans="1:13">
      <c r="A182" s="515"/>
      <c r="B182" s="515"/>
      <c r="C182" s="515"/>
      <c r="D182" s="515"/>
      <c r="E182" s="515"/>
      <c r="F182" s="515"/>
      <c r="G182" s="515"/>
      <c r="H182" s="516"/>
      <c r="I182" s="516"/>
      <c r="J182" s="516"/>
      <c r="K182" s="516"/>
      <c r="L182" s="516"/>
      <c r="M182" s="516"/>
    </row>
    <row r="183" spans="1:13">
      <c r="A183" s="515"/>
      <c r="B183" s="515"/>
      <c r="C183" s="515"/>
      <c r="D183" s="515"/>
      <c r="E183" s="515"/>
      <c r="F183" s="515"/>
      <c r="G183" s="515"/>
      <c r="H183" s="516"/>
      <c r="I183" s="516"/>
      <c r="J183" s="516"/>
      <c r="K183" s="516"/>
      <c r="L183" s="516"/>
      <c r="M183" s="516"/>
    </row>
    <row r="184" spans="1:13">
      <c r="A184" s="515"/>
      <c r="B184" s="515"/>
      <c r="C184" s="515"/>
      <c r="D184" s="515"/>
      <c r="E184" s="515"/>
      <c r="F184" s="515"/>
      <c r="G184" s="515"/>
      <c r="H184" s="516"/>
      <c r="I184" s="516"/>
      <c r="J184" s="516"/>
      <c r="K184" s="516"/>
      <c r="L184" s="516"/>
      <c r="M184" s="516"/>
    </row>
    <row r="185" spans="1:13">
      <c r="A185" s="515"/>
      <c r="B185" s="515"/>
      <c r="C185" s="515"/>
      <c r="D185" s="515"/>
      <c r="E185" s="515"/>
      <c r="F185" s="515"/>
      <c r="G185" s="515"/>
      <c r="H185" s="516"/>
      <c r="I185" s="516"/>
      <c r="J185" s="516"/>
      <c r="K185" s="516"/>
      <c r="L185" s="516"/>
      <c r="M185" s="516"/>
    </row>
    <row r="186" spans="1:13">
      <c r="A186" s="515"/>
      <c r="B186" s="515"/>
      <c r="C186" s="515"/>
      <c r="D186" s="515"/>
      <c r="E186" s="515"/>
      <c r="F186" s="515"/>
      <c r="G186" s="515"/>
      <c r="H186" s="516"/>
      <c r="I186" s="516"/>
      <c r="J186" s="516"/>
      <c r="K186" s="516"/>
      <c r="L186" s="516"/>
      <c r="M186" s="516"/>
    </row>
    <row r="187" spans="1:13">
      <c r="A187" s="515"/>
      <c r="B187" s="515"/>
      <c r="C187" s="515"/>
      <c r="D187" s="515"/>
      <c r="E187" s="515"/>
      <c r="F187" s="515"/>
      <c r="G187" s="515"/>
      <c r="H187" s="516"/>
      <c r="I187" s="516"/>
      <c r="J187" s="516"/>
      <c r="K187" s="516"/>
      <c r="L187" s="516"/>
      <c r="M187" s="516"/>
    </row>
    <row r="188" spans="1:13">
      <c r="A188" s="515"/>
      <c r="B188" s="515"/>
      <c r="C188" s="515"/>
      <c r="D188" s="515"/>
      <c r="E188" s="515"/>
      <c r="F188" s="515"/>
      <c r="G188" s="515"/>
      <c r="H188" s="516"/>
      <c r="I188" s="516"/>
      <c r="J188" s="516"/>
      <c r="K188" s="516"/>
      <c r="L188" s="516"/>
      <c r="M188" s="516"/>
    </row>
    <row r="189" spans="1:13">
      <c r="A189" s="515"/>
      <c r="B189" s="515"/>
      <c r="C189" s="515"/>
      <c r="D189" s="515"/>
      <c r="E189" s="515"/>
      <c r="F189" s="515"/>
      <c r="G189" s="515"/>
      <c r="H189" s="516"/>
      <c r="I189" s="516"/>
      <c r="J189" s="516"/>
      <c r="K189" s="516"/>
      <c r="L189" s="516"/>
      <c r="M189" s="516"/>
    </row>
    <row r="190" spans="1:13">
      <c r="A190" s="515"/>
      <c r="B190" s="515"/>
      <c r="C190" s="515"/>
      <c r="D190" s="515"/>
      <c r="E190" s="515"/>
      <c r="F190" s="515"/>
      <c r="G190" s="515"/>
      <c r="H190" s="516"/>
      <c r="I190" s="516"/>
      <c r="J190" s="516"/>
      <c r="K190" s="516"/>
      <c r="L190" s="516"/>
      <c r="M190" s="516"/>
    </row>
    <row r="191" spans="1:13">
      <c r="A191" s="515"/>
      <c r="B191" s="515"/>
      <c r="C191" s="515"/>
      <c r="D191" s="515"/>
      <c r="E191" s="515"/>
      <c r="F191" s="515"/>
      <c r="G191" s="515"/>
      <c r="H191" s="516"/>
      <c r="I191" s="516"/>
      <c r="J191" s="516"/>
      <c r="K191" s="516"/>
      <c r="L191" s="516"/>
      <c r="M191" s="516"/>
    </row>
    <row r="192" spans="1:13">
      <c r="A192" s="515"/>
      <c r="B192" s="515"/>
      <c r="C192" s="515"/>
      <c r="D192" s="515"/>
      <c r="E192" s="515"/>
      <c r="F192" s="515"/>
      <c r="G192" s="515"/>
      <c r="H192" s="516"/>
      <c r="I192" s="516"/>
      <c r="J192" s="516"/>
      <c r="K192" s="516"/>
      <c r="L192" s="516"/>
      <c r="M192" s="516"/>
    </row>
    <row r="193" spans="1:13">
      <c r="A193" s="515"/>
      <c r="B193" s="515"/>
      <c r="C193" s="515"/>
      <c r="D193" s="515"/>
      <c r="E193" s="515"/>
      <c r="F193" s="515"/>
      <c r="G193" s="515"/>
      <c r="H193" s="516"/>
      <c r="I193" s="516"/>
      <c r="J193" s="516"/>
      <c r="K193" s="516"/>
      <c r="L193" s="516"/>
      <c r="M193" s="516"/>
    </row>
    <row r="194" spans="1:13">
      <c r="A194" s="515"/>
      <c r="B194" s="515"/>
      <c r="C194" s="515"/>
      <c r="D194" s="515"/>
      <c r="E194" s="515"/>
      <c r="F194" s="515"/>
      <c r="G194" s="515"/>
      <c r="H194" s="516"/>
      <c r="I194" s="516"/>
      <c r="J194" s="516"/>
      <c r="K194" s="516"/>
      <c r="L194" s="516"/>
      <c r="M194" s="516"/>
    </row>
    <row r="195" spans="1:13">
      <c r="A195" s="515"/>
      <c r="B195" s="515"/>
      <c r="C195" s="515"/>
      <c r="D195" s="515"/>
      <c r="E195" s="515"/>
      <c r="F195" s="515"/>
      <c r="G195" s="515"/>
      <c r="H195" s="516"/>
      <c r="I195" s="516"/>
      <c r="J195" s="516"/>
      <c r="K195" s="516"/>
      <c r="L195" s="516"/>
      <c r="M195" s="516"/>
    </row>
    <row r="196" spans="1:13">
      <c r="A196" s="515"/>
      <c r="B196" s="515"/>
      <c r="C196" s="515"/>
      <c r="D196" s="515"/>
      <c r="E196" s="515"/>
      <c r="F196" s="515"/>
      <c r="G196" s="515"/>
      <c r="H196" s="516"/>
      <c r="I196" s="516"/>
      <c r="J196" s="516"/>
      <c r="K196" s="516"/>
      <c r="L196" s="516"/>
      <c r="M196" s="516"/>
    </row>
    <row r="197" spans="1:13">
      <c r="A197" s="515"/>
      <c r="B197" s="515"/>
      <c r="C197" s="515"/>
      <c r="D197" s="515"/>
      <c r="E197" s="515"/>
      <c r="F197" s="515"/>
      <c r="G197" s="515"/>
      <c r="H197" s="516"/>
      <c r="I197" s="516"/>
      <c r="J197" s="516"/>
      <c r="K197" s="516"/>
      <c r="L197" s="516"/>
      <c r="M197" s="516"/>
    </row>
    <row r="198" spans="1:13">
      <c r="A198" s="515"/>
      <c r="B198" s="515"/>
      <c r="C198" s="515"/>
      <c r="D198" s="515"/>
      <c r="E198" s="515"/>
      <c r="F198" s="515"/>
      <c r="G198" s="515"/>
      <c r="H198" s="516"/>
      <c r="I198" s="516"/>
      <c r="J198" s="516"/>
      <c r="K198" s="516"/>
      <c r="L198" s="516"/>
      <c r="M198" s="516"/>
    </row>
    <row r="199" spans="1:13">
      <c r="A199" s="515"/>
      <c r="B199" s="515"/>
      <c r="C199" s="515"/>
      <c r="D199" s="515"/>
      <c r="E199" s="515"/>
      <c r="F199" s="515"/>
      <c r="G199" s="515"/>
      <c r="H199" s="516"/>
      <c r="I199" s="516"/>
      <c r="J199" s="516"/>
      <c r="K199" s="516"/>
      <c r="L199" s="516"/>
      <c r="M199" s="516"/>
    </row>
    <row r="200" spans="1:13">
      <c r="A200" s="515"/>
      <c r="B200" s="515"/>
      <c r="C200" s="515"/>
      <c r="D200" s="515"/>
      <c r="E200" s="515"/>
      <c r="F200" s="515"/>
      <c r="G200" s="515"/>
      <c r="H200" s="516"/>
      <c r="I200" s="516"/>
      <c r="J200" s="516"/>
      <c r="K200" s="516"/>
      <c r="L200" s="516"/>
      <c r="M200" s="516"/>
    </row>
    <row r="201" spans="1:13">
      <c r="A201" s="515"/>
      <c r="B201" s="515"/>
      <c r="C201" s="515"/>
      <c r="D201" s="515"/>
      <c r="E201" s="515"/>
      <c r="F201" s="515"/>
      <c r="G201" s="515"/>
      <c r="H201" s="516"/>
      <c r="I201" s="516"/>
      <c r="J201" s="516"/>
      <c r="K201" s="516"/>
      <c r="L201" s="516"/>
      <c r="M201" s="516"/>
    </row>
    <row r="202" spans="1:13">
      <c r="A202" s="515"/>
      <c r="B202" s="515"/>
      <c r="C202" s="515"/>
      <c r="D202" s="515"/>
      <c r="E202" s="515"/>
      <c r="F202" s="515"/>
      <c r="G202" s="515"/>
      <c r="H202" s="516"/>
      <c r="I202" s="516"/>
      <c r="J202" s="516"/>
      <c r="K202" s="516"/>
      <c r="L202" s="516"/>
      <c r="M202" s="516"/>
    </row>
    <row r="203" spans="1:13">
      <c r="A203" s="515"/>
      <c r="B203" s="515"/>
      <c r="C203" s="515"/>
      <c r="D203" s="515"/>
      <c r="E203" s="515"/>
      <c r="F203" s="515"/>
      <c r="G203" s="515"/>
      <c r="H203" s="516"/>
      <c r="I203" s="516"/>
      <c r="J203" s="516"/>
      <c r="K203" s="516"/>
      <c r="L203" s="516"/>
      <c r="M203" s="516"/>
    </row>
    <row r="204" spans="1:13">
      <c r="A204" s="515"/>
      <c r="B204" s="515"/>
      <c r="C204" s="515"/>
      <c r="D204" s="515"/>
      <c r="E204" s="515"/>
      <c r="F204" s="515"/>
      <c r="G204" s="515"/>
      <c r="H204" s="516"/>
      <c r="I204" s="516"/>
      <c r="J204" s="516"/>
      <c r="K204" s="516"/>
      <c r="L204" s="516"/>
      <c r="M204" s="516"/>
    </row>
    <row r="205" spans="1:13">
      <c r="A205" s="515"/>
      <c r="B205" s="515"/>
      <c r="C205" s="515"/>
      <c r="D205" s="515"/>
      <c r="E205" s="515"/>
      <c r="F205" s="515"/>
      <c r="G205" s="515"/>
      <c r="H205" s="516"/>
      <c r="I205" s="516"/>
      <c r="J205" s="516"/>
      <c r="K205" s="516"/>
      <c r="L205" s="516"/>
      <c r="M205" s="516"/>
    </row>
    <row r="206" spans="1:13">
      <c r="A206" s="515"/>
      <c r="B206" s="515"/>
      <c r="C206" s="515"/>
      <c r="D206" s="515"/>
      <c r="E206" s="515"/>
      <c r="F206" s="515"/>
      <c r="G206" s="515"/>
      <c r="H206" s="516"/>
      <c r="I206" s="516"/>
      <c r="J206" s="516"/>
      <c r="K206" s="516"/>
      <c r="L206" s="516"/>
      <c r="M206" s="516"/>
    </row>
    <row r="207" spans="1:13">
      <c r="A207" s="515"/>
      <c r="B207" s="515"/>
      <c r="C207" s="515"/>
      <c r="D207" s="515"/>
      <c r="E207" s="515"/>
      <c r="F207" s="515"/>
      <c r="G207" s="515"/>
      <c r="H207" s="516"/>
      <c r="I207" s="516"/>
      <c r="J207" s="516"/>
      <c r="K207" s="516"/>
      <c r="L207" s="516"/>
      <c r="M207" s="516"/>
    </row>
    <row r="208" spans="1:13">
      <c r="A208" s="515"/>
      <c r="B208" s="515"/>
      <c r="C208" s="515"/>
      <c r="D208" s="515"/>
      <c r="E208" s="515"/>
      <c r="F208" s="515"/>
      <c r="G208" s="515"/>
      <c r="H208" s="516"/>
      <c r="I208" s="516"/>
      <c r="J208" s="516"/>
      <c r="K208" s="516"/>
      <c r="L208" s="516"/>
      <c r="M208" s="516"/>
    </row>
    <row r="209" spans="1:13">
      <c r="A209" s="515"/>
      <c r="B209" s="515"/>
      <c r="C209" s="515"/>
      <c r="D209" s="515"/>
      <c r="E209" s="515"/>
      <c r="F209" s="515"/>
      <c r="G209" s="515"/>
      <c r="H209" s="516"/>
      <c r="I209" s="516"/>
      <c r="J209" s="516"/>
      <c r="K209" s="516"/>
      <c r="L209" s="516"/>
      <c r="M209" s="516"/>
    </row>
    <row r="210" spans="1:13">
      <c r="A210" s="515"/>
      <c r="B210" s="515"/>
      <c r="C210" s="515"/>
      <c r="D210" s="515"/>
      <c r="E210" s="515"/>
      <c r="F210" s="515"/>
      <c r="G210" s="515"/>
      <c r="H210" s="516"/>
      <c r="I210" s="516"/>
      <c r="J210" s="516"/>
      <c r="K210" s="516"/>
      <c r="L210" s="516"/>
      <c r="M210" s="516"/>
    </row>
    <row r="211" spans="1:13">
      <c r="A211" s="515"/>
      <c r="B211" s="515"/>
      <c r="C211" s="515"/>
      <c r="D211" s="515"/>
      <c r="E211" s="515"/>
      <c r="F211" s="515"/>
      <c r="G211" s="515"/>
      <c r="H211" s="516"/>
      <c r="I211" s="516"/>
      <c r="J211" s="516"/>
      <c r="K211" s="516"/>
      <c r="L211" s="516"/>
      <c r="M211" s="516"/>
    </row>
    <row r="212" spans="1:13">
      <c r="A212" s="515"/>
      <c r="B212" s="515"/>
      <c r="C212" s="515"/>
      <c r="D212" s="515"/>
      <c r="E212" s="515"/>
      <c r="F212" s="515"/>
      <c r="G212" s="515"/>
      <c r="H212" s="516"/>
      <c r="I212" s="516"/>
      <c r="J212" s="516"/>
      <c r="K212" s="516"/>
      <c r="L212" s="516"/>
      <c r="M212" s="516"/>
    </row>
    <row r="213" spans="1:13">
      <c r="A213" s="515"/>
      <c r="B213" s="515"/>
      <c r="C213" s="515"/>
      <c r="D213" s="515"/>
      <c r="E213" s="515"/>
      <c r="F213" s="515"/>
      <c r="G213" s="515"/>
      <c r="H213" s="516"/>
      <c r="I213" s="516"/>
      <c r="J213" s="516"/>
      <c r="K213" s="516"/>
      <c r="L213" s="516"/>
      <c r="M213" s="516"/>
    </row>
    <row r="214" spans="1:13">
      <c r="A214" s="515"/>
      <c r="B214" s="515"/>
      <c r="C214" s="515"/>
      <c r="D214" s="515"/>
      <c r="E214" s="515"/>
      <c r="F214" s="515"/>
      <c r="G214" s="515"/>
      <c r="H214" s="516"/>
      <c r="I214" s="516"/>
      <c r="J214" s="516"/>
      <c r="K214" s="516"/>
      <c r="L214" s="516"/>
      <c r="M214" s="516"/>
    </row>
    <row r="215" spans="1:13">
      <c r="A215" s="515"/>
      <c r="B215" s="515"/>
      <c r="C215" s="515"/>
      <c r="D215" s="515"/>
      <c r="E215" s="515"/>
      <c r="F215" s="515"/>
      <c r="G215" s="515"/>
      <c r="H215" s="516"/>
      <c r="I215" s="516"/>
      <c r="J215" s="516"/>
      <c r="K215" s="516"/>
      <c r="L215" s="516"/>
      <c r="M215" s="516"/>
    </row>
    <row r="216" spans="1:13">
      <c r="A216" s="515"/>
      <c r="B216" s="515"/>
      <c r="C216" s="515"/>
      <c r="D216" s="515"/>
      <c r="E216" s="515"/>
      <c r="F216" s="515"/>
      <c r="G216" s="515"/>
      <c r="H216" s="516"/>
      <c r="I216" s="516"/>
      <c r="J216" s="516"/>
      <c r="K216" s="516"/>
      <c r="L216" s="516"/>
      <c r="M216" s="516"/>
    </row>
    <row r="217" spans="1:13">
      <c r="A217" s="515"/>
      <c r="B217" s="515"/>
      <c r="C217" s="515"/>
      <c r="D217" s="515"/>
      <c r="E217" s="515"/>
      <c r="F217" s="515"/>
      <c r="G217" s="515"/>
      <c r="H217" s="516"/>
      <c r="I217" s="516"/>
      <c r="J217" s="516"/>
      <c r="K217" s="516"/>
      <c r="L217" s="516"/>
      <c r="M217" s="516"/>
    </row>
    <row r="218" spans="1:13">
      <c r="A218" s="515"/>
      <c r="B218" s="515"/>
      <c r="C218" s="515"/>
      <c r="D218" s="515"/>
      <c r="E218" s="515"/>
      <c r="F218" s="515"/>
      <c r="G218" s="515"/>
      <c r="H218" s="516"/>
      <c r="I218" s="516"/>
      <c r="J218" s="516"/>
      <c r="K218" s="516"/>
      <c r="L218" s="516"/>
      <c r="M218" s="516"/>
    </row>
    <row r="219" spans="1:13">
      <c r="A219" s="515"/>
      <c r="B219" s="515"/>
      <c r="C219" s="515"/>
      <c r="D219" s="515"/>
      <c r="E219" s="515"/>
      <c r="F219" s="515"/>
      <c r="G219" s="515"/>
      <c r="H219" s="516"/>
      <c r="I219" s="516"/>
      <c r="J219" s="516"/>
      <c r="K219" s="516"/>
      <c r="L219" s="516"/>
      <c r="M219" s="516"/>
    </row>
    <row r="220" spans="1:13">
      <c r="A220" s="515"/>
      <c r="B220" s="515"/>
      <c r="C220" s="515"/>
      <c r="D220" s="515"/>
      <c r="E220" s="515"/>
      <c r="F220" s="515"/>
      <c r="G220" s="515"/>
      <c r="H220" s="516"/>
      <c r="I220" s="516"/>
      <c r="J220" s="516"/>
      <c r="K220" s="516"/>
      <c r="L220" s="516"/>
      <c r="M220" s="516"/>
    </row>
    <row r="221" spans="1:13">
      <c r="A221" s="515"/>
      <c r="B221" s="515"/>
      <c r="C221" s="515"/>
      <c r="D221" s="515"/>
      <c r="E221" s="515"/>
      <c r="F221" s="515"/>
      <c r="G221" s="515"/>
      <c r="H221" s="516"/>
      <c r="I221" s="516"/>
      <c r="J221" s="516"/>
      <c r="K221" s="516"/>
      <c r="L221" s="516"/>
      <c r="M221" s="516"/>
    </row>
    <row r="222" spans="1:13">
      <c r="A222" s="515"/>
      <c r="B222" s="515"/>
      <c r="C222" s="515"/>
      <c r="D222" s="515"/>
      <c r="E222" s="515"/>
      <c r="F222" s="515"/>
      <c r="G222" s="515"/>
      <c r="H222" s="516"/>
      <c r="I222" s="516"/>
      <c r="J222" s="516"/>
      <c r="K222" s="516"/>
      <c r="L222" s="516"/>
      <c r="M222" s="516"/>
    </row>
    <row r="223" spans="1:13">
      <c r="A223" s="515"/>
      <c r="B223" s="515"/>
      <c r="C223" s="515"/>
      <c r="D223" s="515"/>
      <c r="E223" s="515"/>
      <c r="F223" s="515"/>
      <c r="G223" s="515"/>
      <c r="H223" s="516"/>
      <c r="I223" s="516"/>
      <c r="J223" s="516"/>
      <c r="K223" s="516"/>
      <c r="L223" s="516"/>
      <c r="M223" s="516"/>
    </row>
    <row r="224" spans="1:13">
      <c r="A224" s="515"/>
      <c r="B224" s="515"/>
      <c r="C224" s="515"/>
      <c r="D224" s="515"/>
      <c r="E224" s="515"/>
      <c r="F224" s="515"/>
      <c r="G224" s="515"/>
      <c r="H224" s="516"/>
      <c r="I224" s="516"/>
      <c r="J224" s="516"/>
      <c r="K224" s="516"/>
      <c r="L224" s="516"/>
      <c r="M224" s="516"/>
    </row>
    <row r="225" spans="1:13">
      <c r="A225" s="515"/>
      <c r="B225" s="515"/>
      <c r="C225" s="515"/>
      <c r="D225" s="515"/>
      <c r="E225" s="515"/>
      <c r="F225" s="515"/>
      <c r="G225" s="515"/>
      <c r="H225" s="516"/>
      <c r="I225" s="516"/>
      <c r="J225" s="516"/>
      <c r="K225" s="516"/>
      <c r="L225" s="516"/>
      <c r="M225" s="516"/>
    </row>
    <row r="226" spans="1:13">
      <c r="A226" s="515"/>
      <c r="B226" s="515"/>
      <c r="C226" s="515"/>
      <c r="D226" s="515"/>
      <c r="E226" s="515"/>
      <c r="F226" s="515"/>
      <c r="G226" s="515"/>
      <c r="H226" s="516"/>
      <c r="I226" s="516"/>
      <c r="J226" s="516"/>
      <c r="K226" s="516"/>
      <c r="L226" s="516"/>
      <c r="M226" s="516"/>
    </row>
    <row r="227" spans="1:13">
      <c r="A227" s="515"/>
      <c r="B227" s="515"/>
      <c r="C227" s="515"/>
      <c r="D227" s="515"/>
      <c r="E227" s="515"/>
      <c r="F227" s="515"/>
      <c r="G227" s="515"/>
      <c r="H227" s="516"/>
      <c r="I227" s="516"/>
      <c r="J227" s="516"/>
      <c r="K227" s="516"/>
      <c r="L227" s="516"/>
      <c r="M227" s="516"/>
    </row>
    <row r="228" spans="1:13">
      <c r="A228" s="515"/>
      <c r="B228" s="515"/>
      <c r="C228" s="515"/>
      <c r="D228" s="515"/>
      <c r="E228" s="515"/>
      <c r="F228" s="515"/>
      <c r="G228" s="515"/>
      <c r="H228" s="516"/>
      <c r="I228" s="516"/>
      <c r="J228" s="516"/>
      <c r="K228" s="516"/>
      <c r="L228" s="516"/>
      <c r="M228" s="516"/>
    </row>
    <row r="229" spans="1:13">
      <c r="A229" s="515"/>
      <c r="B229" s="515"/>
      <c r="C229" s="515"/>
      <c r="D229" s="515"/>
      <c r="E229" s="515"/>
      <c r="F229" s="515"/>
      <c r="G229" s="515"/>
      <c r="H229" s="516"/>
      <c r="I229" s="516"/>
      <c r="J229" s="516"/>
      <c r="K229" s="516"/>
      <c r="L229" s="516"/>
      <c r="M229" s="516"/>
    </row>
    <row r="230" spans="1:13">
      <c r="A230" s="515"/>
      <c r="B230" s="515"/>
      <c r="C230" s="515"/>
      <c r="D230" s="515"/>
      <c r="E230" s="515"/>
      <c r="F230" s="515"/>
      <c r="G230" s="515"/>
      <c r="H230" s="516"/>
      <c r="I230" s="516"/>
      <c r="J230" s="516"/>
      <c r="K230" s="516"/>
      <c r="L230" s="516"/>
      <c r="M230" s="516"/>
    </row>
    <row r="231" spans="1:13">
      <c r="A231" s="515"/>
      <c r="B231" s="515"/>
      <c r="C231" s="515"/>
      <c r="D231" s="515"/>
      <c r="E231" s="515"/>
      <c r="F231" s="515"/>
      <c r="G231" s="515"/>
      <c r="H231" s="516"/>
      <c r="I231" s="516"/>
      <c r="J231" s="516"/>
      <c r="K231" s="516"/>
      <c r="L231" s="516"/>
      <c r="M231" s="516"/>
    </row>
    <row r="232" spans="1:13">
      <c r="A232" s="515"/>
      <c r="B232" s="515"/>
      <c r="C232" s="515"/>
      <c r="D232" s="515"/>
      <c r="E232" s="515"/>
      <c r="F232" s="515"/>
      <c r="G232" s="515"/>
      <c r="H232" s="516"/>
      <c r="I232" s="516"/>
      <c r="J232" s="516"/>
      <c r="K232" s="516"/>
      <c r="L232" s="516"/>
      <c r="M232" s="516"/>
    </row>
    <row r="233" spans="1:13">
      <c r="A233" s="515"/>
      <c r="B233" s="515"/>
      <c r="C233" s="515"/>
      <c r="D233" s="515"/>
      <c r="E233" s="515"/>
      <c r="F233" s="515"/>
      <c r="G233" s="515"/>
      <c r="H233" s="516"/>
      <c r="I233" s="516"/>
      <c r="J233" s="516"/>
      <c r="K233" s="516"/>
      <c r="L233" s="516"/>
      <c r="M233" s="516"/>
    </row>
    <row r="234" spans="1:13">
      <c r="A234" s="515"/>
      <c r="B234" s="515"/>
      <c r="C234" s="515"/>
      <c r="D234" s="515"/>
      <c r="E234" s="515"/>
      <c r="F234" s="515"/>
      <c r="G234" s="515"/>
      <c r="H234" s="516"/>
      <c r="I234" s="516"/>
      <c r="J234" s="516"/>
      <c r="K234" s="516"/>
      <c r="L234" s="516"/>
      <c r="M234" s="516"/>
    </row>
    <row r="235" spans="1:13">
      <c r="A235" s="515"/>
      <c r="B235" s="515"/>
      <c r="C235" s="515"/>
      <c r="D235" s="515"/>
      <c r="E235" s="515"/>
      <c r="F235" s="515"/>
      <c r="G235" s="515"/>
      <c r="H235" s="516"/>
      <c r="I235" s="516"/>
      <c r="J235" s="516"/>
      <c r="K235" s="516"/>
      <c r="L235" s="516"/>
      <c r="M235" s="516"/>
    </row>
    <row r="236" spans="1:13">
      <c r="A236" s="515"/>
      <c r="B236" s="515"/>
      <c r="C236" s="515"/>
      <c r="D236" s="515"/>
      <c r="E236" s="515"/>
      <c r="F236" s="515"/>
      <c r="G236" s="515"/>
      <c r="H236" s="516"/>
      <c r="I236" s="516"/>
      <c r="J236" s="516"/>
      <c r="K236" s="516"/>
      <c r="L236" s="516"/>
      <c r="M236" s="516"/>
    </row>
    <row r="237" spans="1:13">
      <c r="A237" s="515"/>
      <c r="B237" s="515"/>
      <c r="C237" s="515"/>
      <c r="D237" s="515"/>
      <c r="E237" s="515"/>
      <c r="F237" s="515"/>
      <c r="G237" s="515"/>
      <c r="H237" s="516"/>
      <c r="I237" s="516"/>
      <c r="J237" s="516"/>
      <c r="K237" s="516"/>
      <c r="L237" s="516"/>
      <c r="M237" s="516"/>
    </row>
    <row r="238" spans="1:13">
      <c r="A238" s="515"/>
      <c r="B238" s="515"/>
      <c r="C238" s="515"/>
      <c r="D238" s="515"/>
      <c r="E238" s="515"/>
      <c r="F238" s="515"/>
      <c r="G238" s="515"/>
      <c r="H238" s="516"/>
      <c r="I238" s="516"/>
      <c r="J238" s="516"/>
      <c r="K238" s="516"/>
      <c r="L238" s="516"/>
      <c r="M238" s="516"/>
    </row>
    <row r="239" spans="1:13">
      <c r="A239" s="515"/>
      <c r="B239" s="515"/>
      <c r="C239" s="515"/>
      <c r="D239" s="515"/>
      <c r="E239" s="515"/>
      <c r="F239" s="515"/>
      <c r="G239" s="515"/>
      <c r="H239" s="516"/>
      <c r="I239" s="516"/>
      <c r="J239" s="516"/>
      <c r="K239" s="516"/>
      <c r="L239" s="516"/>
      <c r="M239" s="516"/>
    </row>
    <row r="240" spans="1:13">
      <c r="A240" s="515"/>
      <c r="B240" s="515"/>
      <c r="C240" s="515"/>
      <c r="D240" s="515"/>
      <c r="E240" s="515"/>
      <c r="F240" s="515"/>
      <c r="G240" s="515"/>
      <c r="H240" s="516"/>
      <c r="I240" s="516"/>
      <c r="J240" s="516"/>
      <c r="K240" s="516"/>
      <c r="L240" s="516"/>
      <c r="M240" s="516"/>
    </row>
    <row r="241" spans="1:13">
      <c r="A241" s="515"/>
      <c r="B241" s="515"/>
      <c r="C241" s="515"/>
      <c r="D241" s="515"/>
      <c r="E241" s="515"/>
      <c r="F241" s="515"/>
      <c r="G241" s="515"/>
      <c r="H241" s="516"/>
      <c r="I241" s="516"/>
      <c r="J241" s="516"/>
      <c r="K241" s="516"/>
      <c r="L241" s="516"/>
      <c r="M241" s="516"/>
    </row>
    <row r="242" spans="1:13">
      <c r="A242" s="515"/>
      <c r="B242" s="515"/>
      <c r="C242" s="515"/>
      <c r="D242" s="515"/>
      <c r="E242" s="515"/>
      <c r="F242" s="515"/>
      <c r="G242" s="515"/>
      <c r="H242" s="516"/>
      <c r="I242" s="516"/>
      <c r="J242" s="516"/>
      <c r="K242" s="516"/>
      <c r="L242" s="516"/>
      <c r="M242" s="516"/>
    </row>
    <row r="243" spans="1:13">
      <c r="A243" s="515"/>
      <c r="B243" s="515"/>
      <c r="C243" s="515"/>
      <c r="D243" s="515"/>
      <c r="E243" s="515"/>
      <c r="F243" s="515"/>
      <c r="G243" s="515"/>
      <c r="H243" s="516"/>
      <c r="I243" s="516"/>
      <c r="J243" s="516"/>
      <c r="K243" s="516"/>
      <c r="L243" s="516"/>
      <c r="M243" s="516"/>
    </row>
    <row r="244" spans="1:13">
      <c r="A244" s="515"/>
      <c r="B244" s="515"/>
      <c r="C244" s="515"/>
      <c r="D244" s="515"/>
      <c r="E244" s="515"/>
      <c r="F244" s="515"/>
      <c r="G244" s="515"/>
      <c r="H244" s="516"/>
      <c r="I244" s="516"/>
      <c r="J244" s="516"/>
      <c r="K244" s="516"/>
      <c r="L244" s="516"/>
      <c r="M244" s="516"/>
    </row>
    <row r="245" spans="1:13">
      <c r="A245" s="515"/>
      <c r="B245" s="515"/>
      <c r="C245" s="515"/>
      <c r="D245" s="515"/>
      <c r="E245" s="515"/>
      <c r="F245" s="515"/>
      <c r="G245" s="515"/>
      <c r="H245" s="516"/>
      <c r="I245" s="516"/>
      <c r="J245" s="516"/>
      <c r="K245" s="516"/>
      <c r="L245" s="516"/>
      <c r="M245" s="516"/>
    </row>
    <row r="246" spans="1:13">
      <c r="A246" s="515"/>
      <c r="B246" s="515"/>
      <c r="C246" s="515"/>
      <c r="D246" s="515"/>
      <c r="E246" s="515"/>
      <c r="F246" s="515"/>
      <c r="G246" s="515"/>
      <c r="H246" s="516"/>
      <c r="I246" s="516"/>
      <c r="J246" s="516"/>
      <c r="K246" s="516"/>
      <c r="L246" s="516"/>
      <c r="M246" s="516"/>
    </row>
    <row r="247" spans="1:13">
      <c r="A247" s="515"/>
      <c r="B247" s="515"/>
      <c r="C247" s="515"/>
      <c r="D247" s="515"/>
      <c r="E247" s="515"/>
      <c r="F247" s="515"/>
      <c r="G247" s="515"/>
      <c r="H247" s="516"/>
      <c r="I247" s="516"/>
      <c r="J247" s="516"/>
      <c r="K247" s="516"/>
      <c r="L247" s="516"/>
      <c r="M247" s="516"/>
    </row>
    <row r="248" spans="1:13">
      <c r="A248" s="515"/>
      <c r="B248" s="515"/>
      <c r="C248" s="515"/>
      <c r="D248" s="515"/>
      <c r="E248" s="515"/>
      <c r="F248" s="515"/>
      <c r="G248" s="515"/>
      <c r="H248" s="516"/>
      <c r="I248" s="516"/>
      <c r="J248" s="516"/>
      <c r="K248" s="516"/>
      <c r="L248" s="516"/>
      <c r="M248" s="516"/>
    </row>
    <row r="249" spans="1:13">
      <c r="A249" s="515"/>
      <c r="B249" s="515"/>
      <c r="C249" s="515"/>
      <c r="D249" s="515"/>
      <c r="E249" s="515"/>
      <c r="F249" s="515"/>
      <c r="G249" s="515"/>
      <c r="H249" s="516"/>
      <c r="I249" s="516"/>
      <c r="J249" s="516"/>
      <c r="K249" s="516"/>
      <c r="L249" s="516"/>
      <c r="M249" s="516"/>
    </row>
    <row r="250" spans="1:13">
      <c r="A250" s="515"/>
      <c r="B250" s="515"/>
      <c r="C250" s="515"/>
      <c r="D250" s="515"/>
      <c r="E250" s="515"/>
      <c r="F250" s="515"/>
      <c r="G250" s="515"/>
      <c r="H250" s="516"/>
      <c r="I250" s="516"/>
      <c r="J250" s="516"/>
      <c r="K250" s="516"/>
      <c r="L250" s="516"/>
      <c r="M250" s="516"/>
    </row>
    <row r="251" spans="1:13">
      <c r="A251" s="515"/>
      <c r="B251" s="515"/>
      <c r="C251" s="515"/>
      <c r="D251" s="515"/>
      <c r="E251" s="515"/>
      <c r="F251" s="515"/>
      <c r="G251" s="515"/>
      <c r="H251" s="516"/>
      <c r="I251" s="516"/>
      <c r="J251" s="516"/>
      <c r="K251" s="516"/>
      <c r="L251" s="516"/>
      <c r="M251" s="516"/>
    </row>
    <row r="252" spans="1:13">
      <c r="A252" s="515"/>
      <c r="B252" s="515"/>
      <c r="C252" s="515"/>
      <c r="D252" s="515"/>
      <c r="E252" s="515"/>
      <c r="F252" s="515"/>
      <c r="G252" s="515"/>
      <c r="H252" s="516"/>
      <c r="I252" s="516"/>
      <c r="J252" s="516"/>
      <c r="K252" s="516"/>
      <c r="L252" s="516"/>
      <c r="M252" s="516"/>
    </row>
    <row r="253" spans="1:13">
      <c r="A253" s="515"/>
      <c r="B253" s="515"/>
      <c r="C253" s="515"/>
      <c r="D253" s="515"/>
      <c r="E253" s="515"/>
      <c r="F253" s="515"/>
      <c r="G253" s="515"/>
      <c r="H253" s="516"/>
      <c r="I253" s="516"/>
      <c r="J253" s="516"/>
      <c r="K253" s="516"/>
      <c r="L253" s="516"/>
      <c r="M253" s="516"/>
    </row>
    <row r="254" spans="1:13">
      <c r="A254" s="515"/>
      <c r="B254" s="515"/>
      <c r="C254" s="515"/>
      <c r="D254" s="515"/>
      <c r="E254" s="515"/>
      <c r="F254" s="515"/>
      <c r="G254" s="515"/>
      <c r="H254" s="516"/>
      <c r="I254" s="516"/>
      <c r="J254" s="516"/>
      <c r="K254" s="516"/>
      <c r="L254" s="516"/>
      <c r="M254" s="516"/>
    </row>
    <row r="255" spans="1:13">
      <c r="A255" s="515"/>
      <c r="B255" s="515"/>
      <c r="C255" s="515"/>
      <c r="D255" s="515"/>
      <c r="E255" s="515"/>
      <c r="F255" s="515"/>
      <c r="G255" s="515"/>
      <c r="H255" s="516"/>
      <c r="I255" s="516"/>
      <c r="J255" s="516"/>
      <c r="K255" s="516"/>
      <c r="L255" s="516"/>
      <c r="M255" s="516"/>
    </row>
    <row r="256" spans="1:13">
      <c r="A256" s="515"/>
      <c r="B256" s="515"/>
      <c r="C256" s="515"/>
      <c r="D256" s="515"/>
      <c r="E256" s="515"/>
      <c r="F256" s="515"/>
      <c r="G256" s="515"/>
      <c r="H256" s="516"/>
      <c r="I256" s="516"/>
      <c r="J256" s="516"/>
      <c r="K256" s="516"/>
      <c r="L256" s="516"/>
      <c r="M256" s="516"/>
    </row>
    <row r="257" spans="1:13">
      <c r="A257" s="515"/>
      <c r="B257" s="515"/>
      <c r="C257" s="515"/>
      <c r="D257" s="515"/>
      <c r="E257" s="515"/>
      <c r="F257" s="515"/>
      <c r="G257" s="515"/>
      <c r="H257" s="516"/>
      <c r="I257" s="516"/>
      <c r="J257" s="516"/>
      <c r="K257" s="516"/>
      <c r="L257" s="516"/>
      <c r="M257" s="516"/>
    </row>
    <row r="258" spans="1:13">
      <c r="A258" s="515"/>
      <c r="B258" s="515"/>
      <c r="C258" s="515"/>
      <c r="D258" s="515"/>
      <c r="E258" s="515"/>
      <c r="F258" s="515"/>
      <c r="G258" s="515"/>
      <c r="H258" s="516"/>
      <c r="I258" s="516"/>
      <c r="J258" s="516"/>
      <c r="K258" s="516"/>
      <c r="L258" s="516"/>
      <c r="M258" s="516"/>
    </row>
    <row r="259" spans="1:13">
      <c r="A259" s="515"/>
      <c r="B259" s="515"/>
      <c r="C259" s="515"/>
      <c r="D259" s="515"/>
      <c r="E259" s="515"/>
      <c r="F259" s="515"/>
      <c r="G259" s="515"/>
      <c r="H259" s="516"/>
      <c r="I259" s="516"/>
      <c r="J259" s="516"/>
      <c r="K259" s="516"/>
      <c r="L259" s="516"/>
      <c r="M259" s="516"/>
    </row>
    <row r="260" spans="1:13">
      <c r="A260" s="515"/>
      <c r="B260" s="515"/>
      <c r="C260" s="515"/>
      <c r="D260" s="515"/>
      <c r="E260" s="515"/>
      <c r="F260" s="515"/>
      <c r="G260" s="515"/>
      <c r="H260" s="516"/>
      <c r="I260" s="516"/>
      <c r="J260" s="516"/>
      <c r="K260" s="516"/>
      <c r="L260" s="516"/>
      <c r="M260" s="516"/>
    </row>
    <row r="261" spans="1:13">
      <c r="A261" s="515"/>
      <c r="B261" s="515"/>
      <c r="C261" s="515"/>
      <c r="D261" s="515"/>
      <c r="E261" s="515"/>
      <c r="F261" s="515"/>
      <c r="G261" s="515"/>
      <c r="H261" s="516"/>
      <c r="I261" s="516"/>
      <c r="J261" s="516"/>
      <c r="K261" s="516"/>
      <c r="L261" s="516"/>
      <c r="M261" s="516"/>
    </row>
    <row r="262" spans="1:13">
      <c r="A262" s="515"/>
      <c r="B262" s="515"/>
      <c r="C262" s="515"/>
      <c r="D262" s="515"/>
      <c r="E262" s="515"/>
      <c r="F262" s="515"/>
      <c r="G262" s="515"/>
      <c r="H262" s="516"/>
      <c r="I262" s="516"/>
      <c r="J262" s="516"/>
      <c r="K262" s="516"/>
      <c r="L262" s="516"/>
      <c r="M262" s="516"/>
    </row>
    <row r="263" spans="1:13">
      <c r="A263" s="515"/>
      <c r="B263" s="515"/>
      <c r="C263" s="515"/>
      <c r="D263" s="515"/>
      <c r="E263" s="515"/>
      <c r="F263" s="515"/>
      <c r="G263" s="515"/>
      <c r="H263" s="516"/>
      <c r="I263" s="516"/>
      <c r="J263" s="516"/>
      <c r="K263" s="516"/>
      <c r="L263" s="516"/>
      <c r="M263" s="516"/>
    </row>
    <row r="264" spans="1:13">
      <c r="A264" s="515"/>
      <c r="B264" s="515"/>
      <c r="C264" s="515"/>
      <c r="D264" s="515"/>
      <c r="E264" s="515"/>
      <c r="F264" s="515"/>
      <c r="G264" s="515"/>
      <c r="H264" s="516"/>
      <c r="I264" s="516"/>
      <c r="J264" s="516"/>
      <c r="K264" s="516"/>
      <c r="L264" s="516"/>
      <c r="M264" s="516"/>
    </row>
    <row r="265" spans="1:13">
      <c r="A265" s="515"/>
      <c r="B265" s="515"/>
      <c r="C265" s="515"/>
      <c r="D265" s="515"/>
      <c r="E265" s="515"/>
      <c r="F265" s="515"/>
      <c r="G265" s="515"/>
      <c r="H265" s="516"/>
      <c r="I265" s="516"/>
      <c r="J265" s="516"/>
      <c r="K265" s="516"/>
      <c r="L265" s="516"/>
      <c r="M265" s="516"/>
    </row>
    <row r="266" spans="1:13">
      <c r="A266" s="515"/>
      <c r="B266" s="515"/>
      <c r="C266" s="515"/>
      <c r="D266" s="515"/>
      <c r="E266" s="515"/>
      <c r="F266" s="515"/>
      <c r="G266" s="515"/>
      <c r="H266" s="516"/>
      <c r="I266" s="516"/>
      <c r="J266" s="516"/>
      <c r="K266" s="516"/>
      <c r="L266" s="516"/>
      <c r="M266" s="516"/>
    </row>
    <row r="267" spans="1:13">
      <c r="A267" s="515"/>
      <c r="B267" s="515"/>
      <c r="C267" s="515"/>
      <c r="D267" s="515"/>
      <c r="E267" s="515"/>
      <c r="F267" s="515"/>
      <c r="G267" s="515"/>
      <c r="H267" s="516"/>
      <c r="I267" s="516"/>
      <c r="J267" s="516"/>
      <c r="K267" s="516"/>
      <c r="L267" s="516"/>
      <c r="M267" s="516"/>
    </row>
    <row r="268" spans="1:13">
      <c r="A268" s="515"/>
      <c r="B268" s="515"/>
      <c r="C268" s="515"/>
      <c r="D268" s="515"/>
      <c r="E268" s="515"/>
      <c r="F268" s="515"/>
      <c r="G268" s="515"/>
      <c r="H268" s="516"/>
      <c r="I268" s="516"/>
      <c r="J268" s="516"/>
      <c r="K268" s="516"/>
      <c r="L268" s="516"/>
      <c r="M268" s="516"/>
    </row>
    <row r="269" spans="1:13">
      <c r="A269" s="515"/>
      <c r="B269" s="515"/>
      <c r="C269" s="515"/>
      <c r="D269" s="515"/>
      <c r="E269" s="515"/>
      <c r="F269" s="515"/>
      <c r="G269" s="515"/>
      <c r="H269" s="516"/>
      <c r="I269" s="516"/>
      <c r="J269" s="516"/>
      <c r="K269" s="516"/>
      <c r="L269" s="516"/>
      <c r="M269" s="516"/>
    </row>
    <row r="270" spans="1:13">
      <c r="A270" s="515"/>
      <c r="B270" s="515"/>
      <c r="C270" s="515"/>
      <c r="D270" s="515"/>
      <c r="E270" s="515"/>
      <c r="F270" s="515"/>
      <c r="G270" s="515"/>
      <c r="H270" s="516"/>
      <c r="I270" s="516"/>
      <c r="J270" s="516"/>
      <c r="K270" s="516"/>
      <c r="L270" s="516"/>
      <c r="M270" s="516"/>
    </row>
    <row r="271" spans="1:13">
      <c r="A271" s="515"/>
      <c r="B271" s="515"/>
      <c r="C271" s="515"/>
      <c r="D271" s="515"/>
      <c r="E271" s="515"/>
      <c r="F271" s="515"/>
      <c r="G271" s="515"/>
      <c r="H271" s="516"/>
      <c r="I271" s="516"/>
      <c r="J271" s="516"/>
      <c r="K271" s="516"/>
      <c r="L271" s="516"/>
      <c r="M271" s="516"/>
    </row>
    <row r="272" spans="1:13">
      <c r="A272" s="515"/>
      <c r="B272" s="515"/>
      <c r="C272" s="515"/>
      <c r="D272" s="515"/>
      <c r="E272" s="515"/>
      <c r="F272" s="515"/>
      <c r="G272" s="515"/>
      <c r="H272" s="516"/>
      <c r="I272" s="516"/>
      <c r="J272" s="516"/>
      <c r="K272" s="516"/>
      <c r="L272" s="516"/>
      <c r="M272" s="516"/>
    </row>
    <row r="273" spans="1:13">
      <c r="A273" s="515"/>
      <c r="B273" s="515"/>
      <c r="C273" s="515"/>
      <c r="D273" s="515"/>
      <c r="E273" s="515"/>
      <c r="F273" s="515"/>
      <c r="G273" s="515"/>
      <c r="H273" s="516"/>
      <c r="I273" s="516"/>
      <c r="J273" s="516"/>
      <c r="K273" s="516"/>
      <c r="L273" s="516"/>
      <c r="M273" s="516"/>
    </row>
    <row r="274" spans="1:13">
      <c r="A274" s="515"/>
      <c r="B274" s="515"/>
      <c r="C274" s="515"/>
      <c r="D274" s="515"/>
      <c r="E274" s="515"/>
      <c r="F274" s="515"/>
      <c r="G274" s="515"/>
      <c r="H274" s="516"/>
      <c r="I274" s="516"/>
      <c r="J274" s="516"/>
      <c r="K274" s="516"/>
      <c r="L274" s="516"/>
      <c r="M274" s="516"/>
    </row>
    <row r="275" spans="1:13">
      <c r="A275" s="515"/>
      <c r="B275" s="515"/>
      <c r="C275" s="515"/>
      <c r="D275" s="515"/>
      <c r="E275" s="515"/>
      <c r="F275" s="515"/>
      <c r="G275" s="515"/>
      <c r="H275" s="516"/>
      <c r="I275" s="516"/>
      <c r="J275" s="516"/>
      <c r="K275" s="516"/>
      <c r="L275" s="516"/>
      <c r="M275" s="516"/>
    </row>
    <row r="276" spans="1:13">
      <c r="A276" s="515"/>
      <c r="B276" s="515"/>
      <c r="C276" s="515"/>
      <c r="D276" s="515"/>
      <c r="E276" s="515"/>
      <c r="F276" s="515"/>
      <c r="G276" s="515"/>
      <c r="H276" s="516"/>
      <c r="I276" s="516"/>
      <c r="J276" s="516"/>
      <c r="K276" s="516"/>
      <c r="L276" s="516"/>
      <c r="M276" s="516"/>
    </row>
    <row r="277" spans="1:13">
      <c r="A277" s="515"/>
      <c r="B277" s="515"/>
      <c r="C277" s="515"/>
      <c r="D277" s="515"/>
      <c r="E277" s="515"/>
      <c r="F277" s="515"/>
      <c r="G277" s="515"/>
      <c r="H277" s="516"/>
      <c r="I277" s="516"/>
      <c r="J277" s="516"/>
      <c r="K277" s="516"/>
      <c r="L277" s="516"/>
      <c r="M277" s="516"/>
    </row>
    <row r="278" spans="1:13">
      <c r="A278" s="515"/>
      <c r="B278" s="515"/>
      <c r="C278" s="515"/>
      <c r="D278" s="515"/>
      <c r="E278" s="515"/>
      <c r="F278" s="515"/>
      <c r="G278" s="515"/>
      <c r="H278" s="516"/>
      <c r="I278" s="516"/>
      <c r="J278" s="516"/>
      <c r="K278" s="516"/>
      <c r="L278" s="516"/>
      <c r="M278" s="516"/>
    </row>
    <row r="279" spans="1:13">
      <c r="A279" s="515"/>
      <c r="B279" s="515"/>
      <c r="C279" s="515"/>
      <c r="D279" s="515"/>
      <c r="E279" s="515"/>
      <c r="F279" s="515"/>
      <c r="G279" s="515"/>
      <c r="H279" s="516"/>
      <c r="I279" s="516"/>
      <c r="J279" s="516"/>
      <c r="K279" s="516"/>
      <c r="L279" s="516"/>
      <c r="M279" s="516"/>
    </row>
    <row r="280" spans="1:13">
      <c r="A280" s="515"/>
      <c r="B280" s="515"/>
      <c r="C280" s="515"/>
      <c r="D280" s="515"/>
      <c r="E280" s="515"/>
      <c r="F280" s="515"/>
      <c r="G280" s="515"/>
      <c r="H280" s="516"/>
      <c r="I280" s="516"/>
      <c r="J280" s="516"/>
      <c r="K280" s="516"/>
      <c r="L280" s="516"/>
      <c r="M280" s="516"/>
    </row>
    <row r="281" spans="1:13">
      <c r="A281" s="515"/>
      <c r="B281" s="515"/>
      <c r="C281" s="515"/>
      <c r="D281" s="515"/>
      <c r="E281" s="515"/>
      <c r="F281" s="515"/>
      <c r="G281" s="515"/>
      <c r="H281" s="516"/>
      <c r="I281" s="516"/>
      <c r="J281" s="516"/>
      <c r="K281" s="516"/>
      <c r="L281" s="516"/>
      <c r="M281" s="516"/>
    </row>
    <row r="282" spans="1:13">
      <c r="A282" s="516"/>
      <c r="B282" s="516"/>
      <c r="C282" s="516"/>
      <c r="D282" s="516"/>
      <c r="E282" s="516"/>
      <c r="F282" s="516"/>
      <c r="G282" s="516"/>
      <c r="H282" s="516"/>
      <c r="I282" s="516"/>
      <c r="J282" s="516"/>
      <c r="K282" s="516"/>
      <c r="L282" s="516"/>
      <c r="M282" s="516"/>
    </row>
    <row r="283" spans="1:13">
      <c r="A283" s="516"/>
      <c r="B283" s="516"/>
      <c r="C283" s="516"/>
      <c r="D283" s="516"/>
      <c r="E283" s="516"/>
      <c r="F283" s="516"/>
      <c r="G283" s="516"/>
      <c r="H283" s="516"/>
      <c r="I283" s="516"/>
      <c r="J283" s="516"/>
      <c r="K283" s="516"/>
      <c r="L283" s="516"/>
      <c r="M283" s="516"/>
    </row>
    <row r="284" spans="1:13">
      <c r="A284" s="516"/>
      <c r="B284" s="516"/>
      <c r="C284" s="516"/>
      <c r="D284" s="516"/>
      <c r="E284" s="516"/>
      <c r="F284" s="516"/>
      <c r="G284" s="516"/>
      <c r="H284" s="516"/>
      <c r="I284" s="516"/>
      <c r="J284" s="516"/>
      <c r="K284" s="516"/>
      <c r="L284" s="516"/>
      <c r="M284" s="516"/>
    </row>
    <row r="285" spans="1:13">
      <c r="A285" s="516"/>
      <c r="B285" s="516"/>
      <c r="C285" s="516"/>
      <c r="D285" s="516"/>
      <c r="E285" s="516"/>
      <c r="F285" s="516"/>
      <c r="G285" s="516"/>
      <c r="H285" s="516"/>
      <c r="I285" s="516"/>
      <c r="J285" s="516"/>
      <c r="K285" s="516"/>
      <c r="L285" s="516"/>
      <c r="M285" s="516"/>
    </row>
    <row r="286" spans="1:13">
      <c r="A286" s="516"/>
      <c r="B286" s="516"/>
      <c r="C286" s="516"/>
      <c r="D286" s="516"/>
      <c r="E286" s="516"/>
      <c r="F286" s="516"/>
      <c r="G286" s="516"/>
      <c r="H286" s="516"/>
      <c r="I286" s="516"/>
      <c r="J286" s="516"/>
      <c r="K286" s="516"/>
      <c r="L286" s="516"/>
      <c r="M286" s="516"/>
    </row>
    <row r="287" spans="1:13">
      <c r="A287" s="516"/>
      <c r="B287" s="516"/>
      <c r="C287" s="516"/>
      <c r="D287" s="516"/>
      <c r="E287" s="516"/>
      <c r="F287" s="516"/>
      <c r="G287" s="516"/>
      <c r="H287" s="516"/>
      <c r="I287" s="516"/>
      <c r="J287" s="516"/>
      <c r="K287" s="516"/>
      <c r="L287" s="516"/>
      <c r="M287" s="516"/>
    </row>
    <row r="288" spans="1:13">
      <c r="A288" s="516"/>
      <c r="B288" s="516"/>
      <c r="C288" s="516"/>
      <c r="D288" s="516"/>
      <c r="E288" s="516"/>
      <c r="F288" s="516"/>
      <c r="G288" s="516"/>
      <c r="H288" s="516"/>
      <c r="I288" s="516"/>
      <c r="J288" s="516"/>
      <c r="K288" s="516"/>
      <c r="L288" s="516"/>
      <c r="M288" s="516"/>
    </row>
    <row r="289" spans="1:13">
      <c r="A289" s="516"/>
      <c r="B289" s="516"/>
      <c r="C289" s="516"/>
      <c r="D289" s="516"/>
      <c r="E289" s="516"/>
      <c r="F289" s="516"/>
      <c r="G289" s="516"/>
      <c r="H289" s="516"/>
      <c r="I289" s="516"/>
      <c r="J289" s="516"/>
      <c r="K289" s="516"/>
      <c r="L289" s="516"/>
      <c r="M289" s="516"/>
    </row>
    <row r="290" spans="1:13">
      <c r="A290" s="516"/>
      <c r="B290" s="516"/>
      <c r="C290" s="516"/>
      <c r="D290" s="516"/>
      <c r="E290" s="516"/>
      <c r="F290" s="516"/>
      <c r="G290" s="516"/>
      <c r="H290" s="516"/>
      <c r="I290" s="516"/>
      <c r="J290" s="516"/>
      <c r="K290" s="516"/>
      <c r="L290" s="516"/>
      <c r="M290" s="516"/>
    </row>
    <row r="291" spans="1:13">
      <c r="A291" s="516"/>
      <c r="B291" s="516"/>
      <c r="C291" s="516"/>
      <c r="D291" s="516"/>
      <c r="E291" s="516"/>
      <c r="F291" s="516"/>
      <c r="G291" s="516"/>
      <c r="H291" s="516"/>
      <c r="I291" s="516"/>
      <c r="J291" s="516"/>
      <c r="K291" s="516"/>
      <c r="L291" s="516"/>
      <c r="M291" s="516"/>
    </row>
    <row r="292" spans="1:13">
      <c r="A292" s="516"/>
      <c r="B292" s="516"/>
      <c r="C292" s="516"/>
      <c r="D292" s="516"/>
      <c r="E292" s="516"/>
      <c r="F292" s="516"/>
      <c r="G292" s="516"/>
      <c r="H292" s="516"/>
      <c r="I292" s="516"/>
      <c r="J292" s="516"/>
      <c r="K292" s="516"/>
      <c r="L292" s="516"/>
      <c r="M292" s="516"/>
    </row>
    <row r="293" spans="1:13">
      <c r="A293" s="516"/>
      <c r="B293" s="516"/>
      <c r="C293" s="516"/>
      <c r="D293" s="516"/>
      <c r="E293" s="516"/>
      <c r="F293" s="516"/>
      <c r="G293" s="516"/>
      <c r="H293" s="516"/>
      <c r="I293" s="516"/>
      <c r="J293" s="516"/>
      <c r="K293" s="516"/>
      <c r="L293" s="516"/>
      <c r="M293" s="516"/>
    </row>
    <row r="294" spans="1:13">
      <c r="A294" s="516"/>
      <c r="B294" s="516"/>
      <c r="C294" s="516"/>
      <c r="D294" s="516"/>
      <c r="E294" s="516"/>
      <c r="F294" s="516"/>
      <c r="G294" s="516"/>
      <c r="H294" s="516"/>
      <c r="I294" s="516"/>
      <c r="J294" s="516"/>
      <c r="K294" s="516"/>
      <c r="L294" s="516"/>
      <c r="M294" s="516"/>
    </row>
    <row r="295" spans="1:13">
      <c r="A295" s="516"/>
      <c r="B295" s="516"/>
      <c r="C295" s="516"/>
      <c r="D295" s="516"/>
      <c r="E295" s="516"/>
      <c r="F295" s="516"/>
      <c r="G295" s="516"/>
      <c r="H295" s="516"/>
      <c r="I295" s="516"/>
      <c r="J295" s="516"/>
      <c r="K295" s="516"/>
      <c r="L295" s="516"/>
      <c r="M295" s="516"/>
    </row>
    <row r="296" spans="1:13">
      <c r="A296" s="516"/>
      <c r="B296" s="516"/>
      <c r="C296" s="516"/>
      <c r="D296" s="516"/>
      <c r="E296" s="516"/>
      <c r="F296" s="516"/>
      <c r="G296" s="516"/>
      <c r="H296" s="516"/>
      <c r="I296" s="516"/>
      <c r="J296" s="516"/>
      <c r="K296" s="516"/>
      <c r="L296" s="516"/>
      <c r="M296" s="516"/>
    </row>
    <row r="297" spans="1:13">
      <c r="A297" s="516"/>
      <c r="B297" s="516"/>
      <c r="C297" s="516"/>
      <c r="D297" s="516"/>
      <c r="E297" s="516"/>
      <c r="F297" s="516"/>
      <c r="G297" s="516"/>
      <c r="H297" s="516"/>
      <c r="I297" s="516"/>
      <c r="J297" s="516"/>
      <c r="K297" s="516"/>
      <c r="L297" s="516"/>
      <c r="M297" s="516"/>
    </row>
    <row r="298" spans="1:13">
      <c r="A298" s="516"/>
      <c r="B298" s="516"/>
      <c r="C298" s="516"/>
      <c r="D298" s="516"/>
      <c r="E298" s="516"/>
      <c r="F298" s="516"/>
      <c r="G298" s="516"/>
      <c r="H298" s="516"/>
      <c r="I298" s="516"/>
      <c r="J298" s="516"/>
      <c r="K298" s="516"/>
      <c r="L298" s="516"/>
      <c r="M298" s="516"/>
    </row>
    <row r="299" spans="1:13">
      <c r="A299" s="516"/>
      <c r="B299" s="516"/>
      <c r="C299" s="516"/>
      <c r="D299" s="516"/>
      <c r="E299" s="516"/>
      <c r="F299" s="516"/>
      <c r="G299" s="516"/>
      <c r="H299" s="516"/>
      <c r="I299" s="516"/>
      <c r="J299" s="516"/>
      <c r="K299" s="516"/>
      <c r="L299" s="516"/>
      <c r="M299" s="516"/>
    </row>
    <row r="300" spans="1:13">
      <c r="A300" s="516"/>
      <c r="B300" s="516"/>
      <c r="C300" s="516"/>
      <c r="D300" s="516"/>
      <c r="E300" s="516"/>
      <c r="F300" s="516"/>
      <c r="G300" s="516"/>
      <c r="H300" s="516"/>
      <c r="I300" s="516"/>
      <c r="J300" s="516"/>
      <c r="K300" s="516"/>
      <c r="L300" s="516"/>
      <c r="M300" s="516"/>
    </row>
    <row r="301" spans="1:13">
      <c r="A301" s="516"/>
      <c r="B301" s="516"/>
      <c r="C301" s="516"/>
      <c r="D301" s="516"/>
      <c r="E301" s="516"/>
      <c r="F301" s="516"/>
      <c r="G301" s="516"/>
      <c r="H301" s="516"/>
      <c r="I301" s="516"/>
      <c r="J301" s="516"/>
      <c r="K301" s="516"/>
      <c r="L301" s="516"/>
      <c r="M301" s="516"/>
    </row>
    <row r="302" spans="1:13">
      <c r="A302" s="516"/>
      <c r="B302" s="516"/>
      <c r="C302" s="516"/>
      <c r="D302" s="516"/>
      <c r="E302" s="516"/>
      <c r="F302" s="516"/>
      <c r="G302" s="516"/>
      <c r="H302" s="516"/>
      <c r="I302" s="516"/>
      <c r="J302" s="516"/>
      <c r="K302" s="516"/>
      <c r="L302" s="516"/>
      <c r="M302" s="516"/>
    </row>
    <row r="303" spans="1:13">
      <c r="A303" s="516"/>
      <c r="B303" s="516"/>
      <c r="C303" s="516"/>
      <c r="D303" s="516"/>
      <c r="E303" s="516"/>
      <c r="F303" s="516"/>
      <c r="G303" s="516"/>
      <c r="H303" s="516"/>
      <c r="I303" s="516"/>
      <c r="J303" s="516"/>
      <c r="K303" s="516"/>
      <c r="L303" s="516"/>
      <c r="M303" s="516"/>
    </row>
    <row r="304" spans="1:13">
      <c r="A304" s="516"/>
      <c r="B304" s="516"/>
      <c r="C304" s="516"/>
      <c r="D304" s="516"/>
      <c r="E304" s="516"/>
      <c r="F304" s="516"/>
      <c r="G304" s="516"/>
      <c r="H304" s="516"/>
      <c r="I304" s="516"/>
      <c r="J304" s="516"/>
      <c r="K304" s="516"/>
      <c r="L304" s="516"/>
      <c r="M304" s="516"/>
    </row>
    <row r="305" spans="1:13">
      <c r="A305" s="516"/>
      <c r="B305" s="516"/>
      <c r="C305" s="516"/>
      <c r="D305" s="516"/>
      <c r="E305" s="516"/>
      <c r="F305" s="516"/>
      <c r="G305" s="516"/>
      <c r="H305" s="516"/>
      <c r="I305" s="516"/>
      <c r="J305" s="516"/>
      <c r="K305" s="516"/>
      <c r="L305" s="516"/>
      <c r="M305" s="516"/>
    </row>
    <row r="306" spans="1:13">
      <c r="A306" s="516"/>
      <c r="B306" s="516"/>
      <c r="C306" s="516"/>
      <c r="D306" s="516"/>
      <c r="E306" s="516"/>
      <c r="F306" s="516"/>
      <c r="G306" s="516"/>
      <c r="H306" s="516"/>
      <c r="I306" s="516"/>
      <c r="J306" s="516"/>
      <c r="K306" s="516"/>
      <c r="L306" s="516"/>
      <c r="M306" s="516"/>
    </row>
    <row r="307" spans="1:13">
      <c r="A307" s="516"/>
      <c r="B307" s="516"/>
      <c r="C307" s="516"/>
      <c r="D307" s="516"/>
      <c r="E307" s="516"/>
      <c r="F307" s="516"/>
      <c r="G307" s="516"/>
      <c r="H307" s="516"/>
      <c r="I307" s="516"/>
      <c r="J307" s="516"/>
      <c r="K307" s="516"/>
      <c r="L307" s="516"/>
      <c r="M307" s="516"/>
    </row>
    <row r="308" spans="1:13">
      <c r="A308" s="516"/>
      <c r="B308" s="516"/>
      <c r="C308" s="516"/>
      <c r="D308" s="516"/>
      <c r="E308" s="516"/>
      <c r="F308" s="516"/>
      <c r="G308" s="516"/>
      <c r="H308" s="516"/>
      <c r="I308" s="516"/>
      <c r="J308" s="516"/>
      <c r="K308" s="516"/>
      <c r="L308" s="516"/>
      <c r="M308" s="516"/>
    </row>
    <row r="309" spans="1:13">
      <c r="A309" s="516"/>
      <c r="B309" s="516"/>
      <c r="C309" s="516"/>
      <c r="D309" s="516"/>
      <c r="E309" s="516"/>
      <c r="F309" s="516"/>
      <c r="G309" s="516"/>
      <c r="H309" s="516"/>
      <c r="I309" s="516"/>
      <c r="J309" s="516"/>
      <c r="K309" s="516"/>
      <c r="L309" s="516"/>
      <c r="M309" s="516"/>
    </row>
    <row r="310" spans="1:13">
      <c r="A310" s="516"/>
      <c r="B310" s="516"/>
      <c r="C310" s="516"/>
      <c r="D310" s="516"/>
      <c r="E310" s="516"/>
      <c r="F310" s="516"/>
      <c r="G310" s="516"/>
      <c r="H310" s="516"/>
      <c r="I310" s="516"/>
      <c r="J310" s="516"/>
      <c r="K310" s="516"/>
      <c r="L310" s="516"/>
      <c r="M310" s="516"/>
    </row>
    <row r="311" spans="1:13">
      <c r="A311" s="516"/>
      <c r="B311" s="516"/>
      <c r="C311" s="516"/>
      <c r="D311" s="516"/>
      <c r="E311" s="516"/>
      <c r="F311" s="516"/>
      <c r="G311" s="516"/>
      <c r="H311" s="516"/>
      <c r="I311" s="516"/>
      <c r="J311" s="516"/>
      <c r="K311" s="516"/>
      <c r="L311" s="516"/>
      <c r="M311" s="516"/>
    </row>
    <row r="312" spans="1:13">
      <c r="A312" s="516"/>
      <c r="B312" s="516"/>
      <c r="C312" s="516"/>
      <c r="D312" s="516"/>
      <c r="E312" s="516"/>
      <c r="F312" s="516"/>
      <c r="G312" s="516"/>
      <c r="H312" s="516"/>
      <c r="I312" s="516"/>
      <c r="J312" s="516"/>
      <c r="K312" s="516"/>
      <c r="L312" s="516"/>
      <c r="M312" s="516"/>
    </row>
    <row r="313" spans="1:13">
      <c r="A313" s="516"/>
      <c r="B313" s="516"/>
      <c r="C313" s="516"/>
      <c r="D313" s="516"/>
      <c r="E313" s="516"/>
      <c r="F313" s="516"/>
      <c r="G313" s="516"/>
      <c r="H313" s="516"/>
      <c r="I313" s="516"/>
      <c r="J313" s="516"/>
      <c r="K313" s="516"/>
      <c r="L313" s="516"/>
      <c r="M313" s="516"/>
    </row>
    <row r="314" spans="1:13">
      <c r="A314" s="516"/>
      <c r="B314" s="516"/>
      <c r="C314" s="516"/>
      <c r="D314" s="516"/>
      <c r="E314" s="516"/>
      <c r="F314" s="516"/>
      <c r="G314" s="516"/>
      <c r="H314" s="516"/>
      <c r="I314" s="516"/>
      <c r="J314" s="516"/>
      <c r="K314" s="516"/>
      <c r="L314" s="516"/>
      <c r="M314" s="516"/>
    </row>
    <row r="315" spans="1:13">
      <c r="A315" s="516"/>
      <c r="B315" s="516"/>
      <c r="C315" s="516"/>
      <c r="D315" s="516"/>
      <c r="E315" s="516"/>
      <c r="F315" s="516"/>
      <c r="G315" s="516"/>
      <c r="H315" s="516"/>
      <c r="I315" s="516"/>
      <c r="J315" s="516"/>
      <c r="K315" s="516"/>
      <c r="L315" s="516"/>
      <c r="M315" s="516"/>
    </row>
    <row r="316" spans="1:13">
      <c r="A316" s="516"/>
      <c r="B316" s="516"/>
      <c r="C316" s="516"/>
      <c r="D316" s="516"/>
      <c r="E316" s="516"/>
      <c r="F316" s="516"/>
      <c r="G316" s="516"/>
      <c r="H316" s="516"/>
      <c r="I316" s="516"/>
      <c r="J316" s="516"/>
      <c r="K316" s="516"/>
      <c r="L316" s="516"/>
      <c r="M316" s="516"/>
    </row>
    <row r="317" spans="1:13">
      <c r="A317" s="516"/>
      <c r="B317" s="516"/>
      <c r="C317" s="516"/>
      <c r="D317" s="516"/>
      <c r="E317" s="516"/>
      <c r="F317" s="516"/>
      <c r="G317" s="516"/>
      <c r="H317" s="516"/>
      <c r="I317" s="516"/>
      <c r="J317" s="516"/>
      <c r="K317" s="516"/>
      <c r="L317" s="516"/>
      <c r="M317" s="516"/>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topLeftCell="A76" workbookViewId="0">
      <selection activeCell="E15" sqref="E15"/>
    </sheetView>
  </sheetViews>
  <sheetFormatPr defaultRowHeight="18.75" customHeight="1"/>
  <cols>
    <col min="1" max="1" width="28.7109375" style="438" customWidth="1"/>
    <col min="2" max="4" width="11.140625" style="576" customWidth="1"/>
    <col min="5" max="5" width="11.140625" style="386" customWidth="1"/>
    <col min="6" max="16384" width="9.140625" style="576"/>
  </cols>
  <sheetData>
    <row r="1" spans="1:13" s="641" customFormat="1" ht="15.75">
      <c r="A1" s="809" t="s">
        <v>405</v>
      </c>
      <c r="B1" s="640"/>
      <c r="C1" s="640"/>
      <c r="D1" s="640"/>
      <c r="E1" s="749"/>
      <c r="F1" s="640"/>
      <c r="G1" s="640"/>
      <c r="H1" s="640"/>
      <c r="I1" s="639"/>
      <c r="J1" s="639"/>
      <c r="K1" s="639"/>
      <c r="L1" s="639"/>
      <c r="M1" s="639"/>
    </row>
    <row r="2" spans="1:13" ht="15.75">
      <c r="A2" s="425"/>
      <c r="B2" s="515"/>
      <c r="C2" s="515"/>
      <c r="D2" s="515"/>
      <c r="E2" s="535"/>
      <c r="F2" s="515"/>
      <c r="G2" s="515"/>
      <c r="H2" s="516"/>
      <c r="I2" s="516"/>
      <c r="J2" s="516"/>
      <c r="K2" s="516"/>
      <c r="L2" s="516"/>
      <c r="M2" s="516"/>
    </row>
    <row r="3" spans="1:13" ht="15.75">
      <c r="A3" s="425"/>
      <c r="B3" s="450"/>
      <c r="C3" s="450"/>
      <c r="E3" s="746" t="s">
        <v>93</v>
      </c>
      <c r="F3" s="515"/>
      <c r="G3" s="515"/>
      <c r="H3" s="516"/>
      <c r="I3" s="516"/>
      <c r="J3" s="516"/>
      <c r="K3" s="516"/>
      <c r="L3" s="516"/>
      <c r="M3" s="516"/>
    </row>
    <row r="4" spans="1:13" s="516" customFormat="1" ht="33.75" customHeight="1">
      <c r="A4" s="422"/>
      <c r="B4" s="589">
        <v>2015</v>
      </c>
      <c r="C4" s="589">
        <v>2016</v>
      </c>
      <c r="D4" s="589">
        <v>2017</v>
      </c>
      <c r="E4" s="589">
        <v>2018</v>
      </c>
      <c r="F4" s="750" t="s">
        <v>481</v>
      </c>
      <c r="G4" s="515"/>
    </row>
    <row r="5" spans="1:13" ht="15.75">
      <c r="A5" s="423"/>
      <c r="B5" s="462"/>
      <c r="C5" s="462"/>
      <c r="D5" s="462"/>
      <c r="E5" s="751"/>
      <c r="F5" s="515"/>
      <c r="G5" s="515"/>
      <c r="H5" s="516"/>
      <c r="I5" s="516"/>
      <c r="J5" s="516"/>
      <c r="K5" s="516"/>
      <c r="L5" s="516"/>
      <c r="M5" s="516"/>
    </row>
    <row r="6" spans="1:13" ht="15.75">
      <c r="A6" s="428" t="s">
        <v>0</v>
      </c>
      <c r="B6" s="466">
        <v>134.82000000000002</v>
      </c>
      <c r="C6" s="466">
        <v>286.45</v>
      </c>
      <c r="D6" s="466">
        <v>219.52000000000004</v>
      </c>
      <c r="E6" s="752">
        <v>188.45</v>
      </c>
      <c r="F6" s="451">
        <f>SUM(F8:F38)</f>
        <v>333.82000000000005</v>
      </c>
      <c r="G6" s="515"/>
      <c r="H6" s="516"/>
      <c r="I6" s="516"/>
      <c r="J6" s="516"/>
      <c r="K6" s="516"/>
      <c r="L6" s="516"/>
      <c r="M6" s="516"/>
    </row>
    <row r="7" spans="1:13" ht="15.75">
      <c r="A7" s="418" t="s">
        <v>2</v>
      </c>
      <c r="B7" s="515"/>
      <c r="C7" s="515"/>
      <c r="D7" s="515"/>
      <c r="E7" s="535"/>
      <c r="F7" s="515"/>
      <c r="G7" s="515"/>
      <c r="H7" s="516"/>
      <c r="I7" s="516"/>
      <c r="J7" s="516"/>
      <c r="K7" s="516"/>
      <c r="L7" s="516"/>
      <c r="M7" s="516"/>
    </row>
    <row r="8" spans="1:13" ht="18.75" customHeight="1">
      <c r="A8" s="419" t="s">
        <v>302</v>
      </c>
      <c r="B8" s="515">
        <v>2.5</v>
      </c>
      <c r="C8" s="515">
        <v>0</v>
      </c>
      <c r="D8" s="515">
        <v>0.05</v>
      </c>
      <c r="E8" s="535"/>
      <c r="F8" s="515">
        <v>1</v>
      </c>
      <c r="G8" s="515"/>
      <c r="H8" s="516"/>
      <c r="I8" s="516"/>
      <c r="J8" s="516"/>
      <c r="K8" s="516"/>
      <c r="L8" s="516"/>
      <c r="M8" s="516"/>
    </row>
    <row r="9" spans="1:13" ht="18.75" customHeight="1">
      <c r="A9" s="419" t="s">
        <v>303</v>
      </c>
      <c r="B9" s="515">
        <v>36.5</v>
      </c>
      <c r="C9" s="515">
        <v>57</v>
      </c>
      <c r="D9" s="515">
        <v>38.700000000000003</v>
      </c>
      <c r="E9" s="535">
        <v>40</v>
      </c>
      <c r="F9" s="515">
        <v>47.5</v>
      </c>
      <c r="G9" s="515"/>
      <c r="H9" s="516"/>
      <c r="I9" s="516"/>
      <c r="J9" s="516"/>
      <c r="K9" s="516"/>
      <c r="L9" s="516"/>
      <c r="M9" s="516"/>
    </row>
    <row r="10" spans="1:13" ht="18.75" customHeight="1">
      <c r="A10" s="419" t="s">
        <v>304</v>
      </c>
      <c r="B10" s="515"/>
      <c r="C10" s="515">
        <v>0</v>
      </c>
      <c r="D10" s="515">
        <v>2</v>
      </c>
      <c r="E10" s="535">
        <v>2</v>
      </c>
      <c r="F10" s="515">
        <v>0</v>
      </c>
      <c r="G10" s="515"/>
      <c r="H10" s="516"/>
      <c r="I10" s="516"/>
      <c r="J10" s="516"/>
      <c r="K10" s="516"/>
      <c r="L10" s="516"/>
      <c r="M10" s="516"/>
    </row>
    <row r="11" spans="1:13" ht="18.75" customHeight="1">
      <c r="A11" s="419" t="s">
        <v>305</v>
      </c>
      <c r="B11" s="515"/>
      <c r="C11" s="515">
        <v>0.12</v>
      </c>
      <c r="D11" s="515">
        <v>0.1</v>
      </c>
      <c r="E11" s="535">
        <v>12.25</v>
      </c>
      <c r="F11" s="515">
        <v>5.0999999999999996</v>
      </c>
      <c r="G11" s="515"/>
      <c r="H11" s="516"/>
      <c r="I11" s="516"/>
      <c r="J11" s="516"/>
      <c r="K11" s="516"/>
      <c r="L11" s="516"/>
      <c r="M11" s="516"/>
    </row>
    <row r="12" spans="1:13" ht="18.75" customHeight="1">
      <c r="A12" s="419" t="s">
        <v>306</v>
      </c>
      <c r="B12" s="515"/>
      <c r="C12" s="515">
        <v>8</v>
      </c>
      <c r="D12" s="515">
        <v>10</v>
      </c>
      <c r="E12" s="535">
        <v>4.4000000000000004</v>
      </c>
      <c r="F12" s="515">
        <v>8.1</v>
      </c>
      <c r="G12" s="515"/>
      <c r="H12" s="516"/>
      <c r="I12" s="516"/>
      <c r="J12" s="516"/>
      <c r="K12" s="516"/>
      <c r="L12" s="516"/>
      <c r="M12" s="516"/>
    </row>
    <row r="13" spans="1:13" ht="18.75" customHeight="1">
      <c r="A13" s="419" t="s">
        <v>307</v>
      </c>
      <c r="B13" s="515">
        <v>5</v>
      </c>
      <c r="C13" s="515">
        <v>5</v>
      </c>
      <c r="D13" s="515"/>
      <c r="E13" s="535"/>
      <c r="F13" s="515">
        <v>10</v>
      </c>
      <c r="G13" s="515"/>
      <c r="H13" s="516"/>
      <c r="I13" s="516"/>
      <c r="J13" s="516"/>
      <c r="K13" s="516"/>
      <c r="L13" s="516"/>
      <c r="M13" s="516"/>
    </row>
    <row r="14" spans="1:13" ht="18.75" customHeight="1">
      <c r="A14" s="419" t="s">
        <v>308</v>
      </c>
      <c r="B14" s="515"/>
      <c r="C14" s="515"/>
      <c r="D14" s="515">
        <v>2.7</v>
      </c>
      <c r="E14" s="535"/>
      <c r="F14" s="515">
        <v>1</v>
      </c>
      <c r="G14" s="515"/>
      <c r="H14" s="516"/>
      <c r="I14" s="516"/>
      <c r="J14" s="516"/>
      <c r="K14" s="516"/>
      <c r="L14" s="516"/>
      <c r="M14" s="516"/>
    </row>
    <row r="15" spans="1:13" ht="18.75" customHeight="1">
      <c r="A15" s="419" t="s">
        <v>309</v>
      </c>
      <c r="B15" s="515">
        <v>3</v>
      </c>
      <c r="C15" s="515">
        <v>22.5</v>
      </c>
      <c r="D15" s="515">
        <v>20</v>
      </c>
      <c r="E15" s="535">
        <v>3.5</v>
      </c>
      <c r="F15" s="515">
        <v>2</v>
      </c>
      <c r="G15" s="515"/>
      <c r="H15" s="516"/>
      <c r="I15" s="516"/>
      <c r="J15" s="516"/>
      <c r="K15" s="516"/>
      <c r="L15" s="516"/>
      <c r="M15" s="516"/>
    </row>
    <row r="16" spans="1:13" ht="18.75" customHeight="1">
      <c r="A16" s="419" t="s">
        <v>310</v>
      </c>
      <c r="B16" s="515">
        <v>5.0999999999999996</v>
      </c>
      <c r="C16" s="515">
        <v>7</v>
      </c>
      <c r="D16" s="515">
        <v>10.6</v>
      </c>
      <c r="E16" s="386">
        <v>2.2000000000000002</v>
      </c>
      <c r="F16" s="515">
        <v>4</v>
      </c>
      <c r="G16" s="515"/>
      <c r="H16" s="516"/>
      <c r="I16" s="516"/>
      <c r="J16" s="516"/>
      <c r="K16" s="516"/>
      <c r="L16" s="516"/>
      <c r="M16" s="516"/>
    </row>
    <row r="17" spans="1:13" ht="18.75" customHeight="1">
      <c r="A17" s="419" t="s">
        <v>311</v>
      </c>
      <c r="B17" s="515">
        <v>0</v>
      </c>
      <c r="C17" s="515">
        <v>6</v>
      </c>
      <c r="D17" s="515">
        <v>6</v>
      </c>
      <c r="E17" s="386">
        <v>15.5</v>
      </c>
      <c r="F17" s="515">
        <v>22</v>
      </c>
      <c r="G17" s="515"/>
      <c r="H17" s="516"/>
      <c r="I17" s="516"/>
      <c r="J17" s="516"/>
      <c r="K17" s="516"/>
      <c r="L17" s="516"/>
      <c r="M17" s="516"/>
    </row>
    <row r="18" spans="1:13" ht="18.75" customHeight="1">
      <c r="A18" s="419" t="s">
        <v>312</v>
      </c>
      <c r="B18" s="515">
        <v>10.3</v>
      </c>
      <c r="C18" s="515">
        <v>4</v>
      </c>
      <c r="D18" s="515"/>
      <c r="E18" s="386">
        <v>5</v>
      </c>
      <c r="F18" s="515">
        <v>2</v>
      </c>
      <c r="G18" s="515"/>
      <c r="H18" s="516"/>
      <c r="I18" s="516"/>
      <c r="J18" s="516"/>
      <c r="K18" s="516"/>
      <c r="L18" s="516"/>
      <c r="M18" s="516"/>
    </row>
    <row r="19" spans="1:13" ht="18.75" customHeight="1">
      <c r="A19" s="419" t="s">
        <v>313</v>
      </c>
      <c r="B19" s="515">
        <v>0</v>
      </c>
      <c r="C19" s="515">
        <v>7</v>
      </c>
      <c r="D19" s="515">
        <v>9</v>
      </c>
      <c r="E19" s="386">
        <v>6</v>
      </c>
      <c r="F19" s="515">
        <v>4.8</v>
      </c>
      <c r="G19" s="515"/>
      <c r="H19" s="516"/>
      <c r="I19" s="516"/>
      <c r="J19" s="516"/>
      <c r="K19" s="516"/>
      <c r="L19" s="516"/>
      <c r="M19" s="516"/>
    </row>
    <row r="20" spans="1:13" ht="18.75" customHeight="1">
      <c r="A20" s="419" t="s">
        <v>378</v>
      </c>
      <c r="B20" s="515">
        <v>3</v>
      </c>
      <c r="C20" s="515">
        <v>4</v>
      </c>
      <c r="D20" s="515">
        <v>5.5</v>
      </c>
      <c r="E20" s="386">
        <v>5.5</v>
      </c>
      <c r="F20" s="515">
        <v>11</v>
      </c>
      <c r="G20" s="515"/>
      <c r="H20" s="516"/>
      <c r="I20" s="516"/>
      <c r="J20" s="516"/>
      <c r="K20" s="516"/>
      <c r="L20" s="516"/>
      <c r="M20" s="516"/>
    </row>
    <row r="21" spans="1:13" ht="18.75" customHeight="1">
      <c r="A21" s="419" t="s">
        <v>315</v>
      </c>
      <c r="B21" s="515">
        <v>10.199999999999999</v>
      </c>
      <c r="C21" s="515">
        <v>24</v>
      </c>
      <c r="D21" s="515">
        <v>9</v>
      </c>
      <c r="E21" s="386">
        <v>10</v>
      </c>
      <c r="F21" s="515">
        <v>21</v>
      </c>
      <c r="G21" s="515"/>
      <c r="H21" s="516"/>
      <c r="I21" s="516"/>
      <c r="J21" s="516"/>
      <c r="K21" s="516"/>
      <c r="L21" s="516"/>
      <c r="M21" s="516"/>
    </row>
    <row r="22" spans="1:13" ht="18.75" customHeight="1">
      <c r="A22" s="419" t="s">
        <v>316</v>
      </c>
      <c r="B22" s="515"/>
      <c r="C22" s="515"/>
      <c r="D22" s="515"/>
      <c r="F22" s="515">
        <v>0</v>
      </c>
      <c r="G22" s="515"/>
      <c r="H22" s="516"/>
      <c r="I22" s="516"/>
      <c r="J22" s="516"/>
      <c r="K22" s="516"/>
      <c r="L22" s="516"/>
      <c r="M22" s="516"/>
    </row>
    <row r="23" spans="1:13" ht="18.75" customHeight="1">
      <c r="A23" s="419" t="s">
        <v>317</v>
      </c>
      <c r="B23" s="515">
        <v>9.3000000000000007</v>
      </c>
      <c r="C23" s="515">
        <v>9</v>
      </c>
      <c r="D23" s="515">
        <v>0.6</v>
      </c>
      <c r="E23" s="386">
        <v>8.75</v>
      </c>
      <c r="F23" s="515">
        <v>3.6</v>
      </c>
      <c r="G23" s="515"/>
      <c r="H23" s="516"/>
      <c r="I23" s="516"/>
      <c r="J23" s="516"/>
      <c r="K23" s="516"/>
      <c r="L23" s="516"/>
      <c r="M23" s="516"/>
    </row>
    <row r="24" spans="1:13" ht="18.75" customHeight="1">
      <c r="A24" s="419" t="s">
        <v>318</v>
      </c>
      <c r="B24" s="515">
        <v>3.5</v>
      </c>
      <c r="C24" s="515">
        <v>16.5</v>
      </c>
      <c r="D24" s="515">
        <v>8.4</v>
      </c>
      <c r="E24" s="535">
        <v>19.5</v>
      </c>
      <c r="F24" s="515">
        <v>30.8</v>
      </c>
      <c r="G24" s="515"/>
      <c r="H24" s="516"/>
      <c r="I24" s="516"/>
      <c r="J24" s="516"/>
      <c r="K24" s="516"/>
      <c r="L24" s="516"/>
      <c r="M24" s="516"/>
    </row>
    <row r="25" spans="1:13" ht="18.75" customHeight="1">
      <c r="A25" s="419" t="s">
        <v>319</v>
      </c>
      <c r="B25" s="515"/>
      <c r="C25" s="515"/>
      <c r="D25" s="515"/>
      <c r="E25" s="535"/>
      <c r="F25" s="515">
        <v>20</v>
      </c>
      <c r="G25" s="515"/>
      <c r="H25" s="516"/>
      <c r="I25" s="516"/>
      <c r="J25" s="516"/>
      <c r="K25" s="516"/>
      <c r="L25" s="516"/>
      <c r="M25" s="516"/>
    </row>
    <row r="26" spans="1:13" ht="18.75" customHeight="1">
      <c r="A26" s="419" t="s">
        <v>320</v>
      </c>
      <c r="B26" s="515">
        <v>2</v>
      </c>
      <c r="C26" s="515">
        <v>8.5</v>
      </c>
      <c r="D26" s="515">
        <v>3</v>
      </c>
      <c r="E26" s="535">
        <v>16</v>
      </c>
      <c r="F26" s="515">
        <v>10</v>
      </c>
      <c r="G26" s="515"/>
      <c r="H26" s="516"/>
      <c r="I26" s="516"/>
      <c r="J26" s="516"/>
      <c r="K26" s="516"/>
      <c r="L26" s="516"/>
      <c r="M26" s="516"/>
    </row>
    <row r="27" spans="1:13" ht="18.75" customHeight="1">
      <c r="A27" s="419" t="s">
        <v>321</v>
      </c>
      <c r="B27" s="515">
        <v>1.75</v>
      </c>
      <c r="C27" s="515">
        <v>3.8</v>
      </c>
      <c r="D27" s="515">
        <v>1.77</v>
      </c>
      <c r="E27" s="535">
        <v>0.25</v>
      </c>
      <c r="F27" s="515">
        <v>1.55</v>
      </c>
      <c r="G27" s="515"/>
      <c r="H27" s="516"/>
      <c r="I27" s="516"/>
      <c r="J27" s="516"/>
      <c r="K27" s="516"/>
      <c r="L27" s="516"/>
      <c r="M27" s="516"/>
    </row>
    <row r="28" spans="1:13" ht="18.75" customHeight="1">
      <c r="A28" s="419" t="s">
        <v>322</v>
      </c>
      <c r="B28" s="515">
        <v>0</v>
      </c>
      <c r="C28" s="515">
        <v>0.03</v>
      </c>
      <c r="D28" s="515">
        <v>13</v>
      </c>
      <c r="E28" s="535">
        <v>8</v>
      </c>
      <c r="F28" s="515">
        <v>3</v>
      </c>
      <c r="G28" s="515"/>
      <c r="H28" s="516"/>
      <c r="I28" s="516"/>
      <c r="J28" s="516"/>
      <c r="K28" s="516"/>
      <c r="L28" s="516"/>
      <c r="M28" s="516"/>
    </row>
    <row r="29" spans="1:13" ht="18.75" customHeight="1">
      <c r="A29" s="419" t="s">
        <v>323</v>
      </c>
      <c r="B29" s="515">
        <v>1.7</v>
      </c>
      <c r="C29" s="515">
        <v>1</v>
      </c>
      <c r="D29" s="515">
        <v>1</v>
      </c>
      <c r="E29" s="535">
        <v>1</v>
      </c>
      <c r="F29" s="515">
        <v>11</v>
      </c>
      <c r="G29" s="515"/>
      <c r="H29" s="516"/>
      <c r="I29" s="516"/>
      <c r="J29" s="516"/>
      <c r="K29" s="516"/>
      <c r="L29" s="516"/>
      <c r="M29" s="516"/>
    </row>
    <row r="30" spans="1:13" ht="18.75" customHeight="1">
      <c r="A30" s="419" t="s">
        <v>324</v>
      </c>
      <c r="B30" s="515">
        <v>6</v>
      </c>
      <c r="C30" s="515"/>
      <c r="D30" s="515"/>
      <c r="E30" s="535"/>
      <c r="F30" s="515">
        <v>6.3</v>
      </c>
      <c r="G30" s="515"/>
      <c r="H30" s="516"/>
      <c r="I30" s="516"/>
      <c r="J30" s="516"/>
      <c r="K30" s="516"/>
      <c r="L30" s="516"/>
      <c r="M30" s="516"/>
    </row>
    <row r="31" spans="1:13" ht="18.75" customHeight="1">
      <c r="A31" s="419" t="s">
        <v>325</v>
      </c>
      <c r="B31" s="515">
        <v>1</v>
      </c>
      <c r="C31" s="515">
        <v>3.5</v>
      </c>
      <c r="D31" s="515">
        <v>1.9</v>
      </c>
      <c r="E31" s="535"/>
      <c r="F31" s="515">
        <v>9.8000000000000007</v>
      </c>
      <c r="G31" s="515"/>
      <c r="H31" s="516"/>
      <c r="I31" s="516"/>
      <c r="J31" s="516"/>
      <c r="K31" s="516"/>
      <c r="L31" s="516"/>
      <c r="M31" s="516"/>
    </row>
    <row r="32" spans="1:13" ht="18.75" customHeight="1">
      <c r="A32" s="419" t="s">
        <v>326</v>
      </c>
      <c r="B32" s="515"/>
      <c r="C32" s="515"/>
      <c r="D32" s="515"/>
      <c r="E32" s="386">
        <v>5</v>
      </c>
      <c r="F32" s="515">
        <v>0.9</v>
      </c>
      <c r="G32" s="515"/>
      <c r="H32" s="516"/>
      <c r="I32" s="516"/>
      <c r="J32" s="516"/>
      <c r="K32" s="516"/>
      <c r="L32" s="516"/>
      <c r="M32" s="516"/>
    </row>
    <row r="33" spans="1:13" ht="18.75" customHeight="1">
      <c r="A33" s="419" t="s">
        <v>327</v>
      </c>
      <c r="B33" s="515">
        <v>25.84</v>
      </c>
      <c r="C33" s="515">
        <v>8.5</v>
      </c>
      <c r="D33" s="515"/>
      <c r="F33" s="515">
        <v>4.37</v>
      </c>
      <c r="G33" s="515"/>
      <c r="H33" s="516"/>
      <c r="I33" s="516"/>
      <c r="J33" s="516"/>
      <c r="K33" s="516"/>
      <c r="L33" s="516"/>
      <c r="M33" s="516"/>
    </row>
    <row r="34" spans="1:13" ht="18.75" customHeight="1">
      <c r="A34" s="419" t="s">
        <v>328</v>
      </c>
      <c r="B34" s="515">
        <v>0.1</v>
      </c>
      <c r="C34" s="515">
        <v>7.6</v>
      </c>
      <c r="D34" s="515">
        <v>0.5</v>
      </c>
      <c r="E34" s="386">
        <v>0.1</v>
      </c>
      <c r="F34" s="515">
        <v>1.7</v>
      </c>
      <c r="G34" s="515"/>
      <c r="H34" s="516"/>
      <c r="I34" s="516"/>
      <c r="J34" s="516"/>
      <c r="K34" s="516"/>
      <c r="L34" s="516"/>
      <c r="M34" s="516"/>
    </row>
    <row r="35" spans="1:13" ht="18.75" customHeight="1">
      <c r="A35" s="419" t="s">
        <v>329</v>
      </c>
      <c r="B35" s="658">
        <v>6</v>
      </c>
      <c r="C35" s="515">
        <v>60.45</v>
      </c>
      <c r="D35" s="515">
        <v>58.7</v>
      </c>
      <c r="E35" s="386">
        <v>13.5</v>
      </c>
      <c r="F35" s="515">
        <v>35</v>
      </c>
      <c r="G35" s="515"/>
      <c r="H35" s="516"/>
      <c r="I35" s="516"/>
      <c r="J35" s="516"/>
      <c r="K35" s="516"/>
      <c r="L35" s="516"/>
      <c r="M35" s="516"/>
    </row>
    <row r="36" spans="1:13" ht="18.75" customHeight="1">
      <c r="A36" s="419" t="s">
        <v>330</v>
      </c>
      <c r="B36" s="515">
        <v>0.1</v>
      </c>
      <c r="C36" s="515">
        <v>6.55</v>
      </c>
      <c r="D36" s="515">
        <v>4.5</v>
      </c>
      <c r="E36" s="386">
        <v>0.5</v>
      </c>
      <c r="F36" s="515">
        <v>7.1</v>
      </c>
      <c r="G36" s="515"/>
      <c r="H36" s="516"/>
      <c r="I36" s="516"/>
      <c r="J36" s="516"/>
      <c r="K36" s="516"/>
      <c r="L36" s="516"/>
      <c r="M36" s="516"/>
    </row>
    <row r="37" spans="1:13" ht="18.75" customHeight="1">
      <c r="A37" s="419" t="s">
        <v>331</v>
      </c>
      <c r="B37" s="515">
        <v>1</v>
      </c>
      <c r="C37" s="515">
        <v>6.7</v>
      </c>
      <c r="D37" s="515">
        <v>9.5</v>
      </c>
      <c r="E37" s="386">
        <v>6</v>
      </c>
      <c r="F37" s="515">
        <v>27.2</v>
      </c>
      <c r="G37" s="515"/>
      <c r="H37" s="516"/>
      <c r="I37" s="516"/>
      <c r="J37" s="516"/>
      <c r="K37" s="516"/>
      <c r="L37" s="516"/>
      <c r="M37" s="516"/>
    </row>
    <row r="38" spans="1:13" ht="18.75" customHeight="1">
      <c r="A38" s="419" t="s">
        <v>332</v>
      </c>
      <c r="B38" s="515">
        <v>0.93</v>
      </c>
      <c r="C38" s="515">
        <v>9.6999999999999993</v>
      </c>
      <c r="D38" s="515">
        <v>3</v>
      </c>
      <c r="E38" s="386">
        <v>3.5</v>
      </c>
      <c r="F38" s="515">
        <v>22</v>
      </c>
      <c r="G38" s="515"/>
      <c r="H38" s="516"/>
      <c r="I38" s="516"/>
      <c r="J38" s="516"/>
      <c r="K38" s="516"/>
      <c r="L38" s="516"/>
      <c r="M38" s="516"/>
    </row>
    <row r="39" spans="1:13" ht="18.75" customHeight="1">
      <c r="A39" s="419"/>
      <c r="B39" s="515"/>
      <c r="C39" s="515"/>
      <c r="D39" s="515"/>
      <c r="F39" s="515"/>
      <c r="G39" s="515"/>
      <c r="H39" s="516"/>
      <c r="I39" s="516"/>
      <c r="J39" s="516"/>
      <c r="K39" s="516"/>
      <c r="L39" s="516"/>
      <c r="M39" s="516"/>
    </row>
    <row r="40" spans="1:13" ht="18.75" customHeight="1">
      <c r="A40" s="425"/>
      <c r="B40" s="515"/>
      <c r="C40" s="515"/>
      <c r="D40" s="515"/>
      <c r="E40" s="535"/>
      <c r="F40" s="515"/>
      <c r="G40" s="515"/>
      <c r="H40" s="516"/>
      <c r="I40" s="516"/>
      <c r="J40" s="516"/>
      <c r="K40" s="516"/>
      <c r="L40" s="516"/>
      <c r="M40" s="516"/>
    </row>
    <row r="41" spans="1:13" s="641" customFormat="1" ht="15.75">
      <c r="A41" s="809" t="s">
        <v>406</v>
      </c>
      <c r="B41" s="643"/>
      <c r="C41" s="643"/>
      <c r="D41" s="643"/>
      <c r="E41" s="535"/>
      <c r="F41" s="643"/>
      <c r="G41" s="642"/>
      <c r="H41" s="643"/>
      <c r="I41" s="643"/>
      <c r="J41" s="643"/>
      <c r="K41" s="643"/>
      <c r="L41" s="643"/>
      <c r="M41" s="643"/>
    </row>
    <row r="42" spans="1:13" ht="15.75">
      <c r="A42" s="425"/>
      <c r="B42" s="515"/>
      <c r="C42" s="515"/>
      <c r="D42" s="515"/>
      <c r="E42" s="535"/>
      <c r="F42" s="515"/>
      <c r="G42" s="515"/>
      <c r="H42" s="516"/>
      <c r="I42" s="516"/>
      <c r="J42" s="516"/>
      <c r="K42" s="516"/>
      <c r="L42" s="516"/>
      <c r="M42" s="516"/>
    </row>
    <row r="43" spans="1:13" ht="15.75">
      <c r="A43" s="425"/>
      <c r="B43" s="450"/>
      <c r="C43" s="450"/>
      <c r="D43" s="450"/>
      <c r="E43" s="753" t="s">
        <v>98</v>
      </c>
      <c r="F43" s="515"/>
      <c r="G43" s="515"/>
      <c r="H43" s="516"/>
      <c r="I43" s="516"/>
      <c r="J43" s="516"/>
      <c r="K43" s="516"/>
      <c r="L43" s="516"/>
      <c r="M43" s="516"/>
    </row>
    <row r="44" spans="1:13" s="516" customFormat="1" ht="33.75" customHeight="1">
      <c r="A44" s="422"/>
      <c r="B44" s="589">
        <v>2015</v>
      </c>
      <c r="C44" s="589">
        <v>2016</v>
      </c>
      <c r="D44" s="589">
        <v>2017</v>
      </c>
      <c r="E44" s="589">
        <v>2018</v>
      </c>
      <c r="F44" s="750" t="s">
        <v>481</v>
      </c>
      <c r="G44" s="515"/>
    </row>
    <row r="45" spans="1:13" ht="15.75">
      <c r="A45" s="423"/>
      <c r="B45" s="462"/>
      <c r="C45" s="462"/>
      <c r="D45" s="462"/>
      <c r="E45" s="751"/>
      <c r="F45" s="515"/>
      <c r="G45" s="515"/>
      <c r="H45" s="516"/>
      <c r="I45" s="516"/>
      <c r="J45" s="516"/>
      <c r="K45" s="516"/>
      <c r="L45" s="516"/>
      <c r="M45" s="516"/>
    </row>
    <row r="46" spans="1:13" ht="15.75">
      <c r="A46" s="428" t="s">
        <v>0</v>
      </c>
      <c r="B46" s="414">
        <v>267.17500000000007</v>
      </c>
      <c r="C46" s="414">
        <v>593.11329999999998</v>
      </c>
      <c r="D46" s="414">
        <v>497.88599999999997</v>
      </c>
      <c r="E46" s="414">
        <v>461.952</v>
      </c>
      <c r="F46" s="451">
        <f>SUM(F48:F78)</f>
        <v>851.71999999999969</v>
      </c>
      <c r="G46" s="515"/>
      <c r="H46" s="516"/>
      <c r="I46" s="516"/>
      <c r="J46" s="516"/>
      <c r="K46" s="516"/>
      <c r="L46" s="516"/>
      <c r="M46" s="516"/>
    </row>
    <row r="47" spans="1:13" ht="15.75">
      <c r="A47" s="418" t="s">
        <v>2</v>
      </c>
      <c r="B47" s="515"/>
      <c r="C47" s="515"/>
      <c r="D47" s="515"/>
      <c r="E47" s="535"/>
      <c r="F47" s="515"/>
      <c r="G47" s="515"/>
      <c r="H47" s="516"/>
      <c r="I47" s="516"/>
      <c r="J47" s="516"/>
      <c r="K47" s="516"/>
      <c r="L47" s="516"/>
      <c r="M47" s="516"/>
    </row>
    <row r="48" spans="1:13" ht="19.5" customHeight="1">
      <c r="A48" s="419" t="s">
        <v>302</v>
      </c>
      <c r="B48" s="535">
        <v>4.125</v>
      </c>
      <c r="C48" s="515"/>
      <c r="D48" s="535">
        <v>0.09</v>
      </c>
      <c r="E48" s="535">
        <v>0</v>
      </c>
      <c r="F48" s="515">
        <v>1.8</v>
      </c>
      <c r="G48" s="515"/>
      <c r="H48" s="516"/>
      <c r="I48" s="516"/>
      <c r="J48" s="516"/>
      <c r="K48" s="516"/>
      <c r="L48" s="516"/>
      <c r="M48" s="516"/>
    </row>
    <row r="49" spans="1:13" ht="19.5" customHeight="1">
      <c r="A49" s="419" t="s">
        <v>303</v>
      </c>
      <c r="B49" s="535">
        <v>91.09</v>
      </c>
      <c r="C49" s="535">
        <v>130.57</v>
      </c>
      <c r="D49" s="535">
        <v>97.71</v>
      </c>
      <c r="E49" s="535">
        <v>100.75</v>
      </c>
      <c r="F49" s="515">
        <v>132.25</v>
      </c>
      <c r="G49" s="515"/>
      <c r="H49" s="516"/>
      <c r="I49" s="516"/>
      <c r="J49" s="516"/>
      <c r="K49" s="516"/>
      <c r="L49" s="516"/>
      <c r="M49" s="516"/>
    </row>
    <row r="50" spans="1:13" ht="19.5" customHeight="1">
      <c r="A50" s="419" t="s">
        <v>304</v>
      </c>
      <c r="B50" s="535"/>
      <c r="C50" s="515"/>
      <c r="D50" s="535">
        <v>3.6</v>
      </c>
      <c r="E50" s="535">
        <v>3.7</v>
      </c>
      <c r="F50" s="515">
        <v>0</v>
      </c>
      <c r="G50" s="515"/>
      <c r="H50" s="516"/>
      <c r="I50" s="516"/>
      <c r="J50" s="516"/>
      <c r="K50" s="516"/>
      <c r="L50" s="516"/>
      <c r="M50" s="516"/>
    </row>
    <row r="51" spans="1:13" ht="19.5" customHeight="1">
      <c r="A51" s="419" t="s">
        <v>305</v>
      </c>
      <c r="B51" s="535"/>
      <c r="C51" s="515">
        <v>0.21600000000000003</v>
      </c>
      <c r="D51" s="535">
        <v>0.18</v>
      </c>
      <c r="E51" s="535">
        <v>28.524999999999999</v>
      </c>
      <c r="F51" s="515">
        <v>13.26</v>
      </c>
      <c r="G51" s="515"/>
      <c r="H51" s="516"/>
      <c r="I51" s="516"/>
      <c r="J51" s="516"/>
      <c r="K51" s="516"/>
      <c r="L51" s="516"/>
      <c r="M51" s="516"/>
    </row>
    <row r="52" spans="1:13" ht="19.5" customHeight="1">
      <c r="A52" s="419" t="s">
        <v>306</v>
      </c>
      <c r="B52" s="535"/>
      <c r="C52" s="515">
        <v>14.4</v>
      </c>
      <c r="D52" s="535">
        <v>20.2</v>
      </c>
      <c r="E52" s="535">
        <v>10.759999999999998</v>
      </c>
      <c r="F52" s="515">
        <v>22.41</v>
      </c>
      <c r="G52" s="515"/>
      <c r="H52" s="516"/>
      <c r="I52" s="516"/>
      <c r="J52" s="516"/>
      <c r="K52" s="516"/>
      <c r="L52" s="516"/>
      <c r="M52" s="516"/>
    </row>
    <row r="53" spans="1:13" ht="19.5" customHeight="1">
      <c r="A53" s="419" t="s">
        <v>307</v>
      </c>
      <c r="B53" s="535">
        <v>9.1999999999999993</v>
      </c>
      <c r="C53" s="515">
        <v>9.1999999999999993</v>
      </c>
      <c r="D53" s="535">
        <v>0</v>
      </c>
      <c r="E53" s="535">
        <v>0</v>
      </c>
      <c r="F53" s="515">
        <v>26.5</v>
      </c>
      <c r="G53" s="515"/>
      <c r="H53" s="516"/>
      <c r="I53" s="516"/>
      <c r="J53" s="516"/>
      <c r="K53" s="516"/>
      <c r="L53" s="516"/>
      <c r="M53" s="516"/>
    </row>
    <row r="54" spans="1:13" ht="19.5" customHeight="1">
      <c r="A54" s="419" t="s">
        <v>308</v>
      </c>
      <c r="B54" s="535"/>
      <c r="C54" s="515"/>
      <c r="D54" s="535">
        <v>6.92</v>
      </c>
      <c r="E54" s="535">
        <v>0</v>
      </c>
      <c r="F54" s="515">
        <v>2.5</v>
      </c>
      <c r="G54" s="515"/>
      <c r="H54" s="516"/>
      <c r="I54" s="516"/>
      <c r="J54" s="516"/>
      <c r="K54" s="516"/>
      <c r="L54" s="516"/>
      <c r="M54" s="516"/>
    </row>
    <row r="55" spans="1:13" ht="19.5" customHeight="1">
      <c r="A55" s="419" t="s">
        <v>309</v>
      </c>
      <c r="B55" s="535">
        <v>6.5</v>
      </c>
      <c r="C55" s="515">
        <v>48.9</v>
      </c>
      <c r="D55" s="535">
        <v>49.1</v>
      </c>
      <c r="E55" s="535">
        <v>5.6</v>
      </c>
      <c r="F55" s="515">
        <v>3.6</v>
      </c>
      <c r="G55" s="515"/>
      <c r="H55" s="516"/>
      <c r="I55" s="516"/>
      <c r="J55" s="516"/>
      <c r="K55" s="516"/>
      <c r="L55" s="516"/>
      <c r="M55" s="516"/>
    </row>
    <row r="56" spans="1:13" ht="19.5" customHeight="1">
      <c r="A56" s="419" t="s">
        <v>310</v>
      </c>
      <c r="B56" s="535">
        <v>9.5299999999999994</v>
      </c>
      <c r="C56" s="535">
        <v>12.809999999999999</v>
      </c>
      <c r="D56" s="535">
        <v>18.760000000000002</v>
      </c>
      <c r="E56" s="386">
        <v>5.34</v>
      </c>
      <c r="F56" s="515">
        <v>10.6</v>
      </c>
      <c r="G56" s="515"/>
      <c r="H56" s="516"/>
      <c r="I56" s="516"/>
      <c r="J56" s="516"/>
      <c r="K56" s="516"/>
      <c r="L56" s="516"/>
      <c r="M56" s="516"/>
    </row>
    <row r="57" spans="1:13" ht="19.5" customHeight="1">
      <c r="A57" s="419" t="s">
        <v>311</v>
      </c>
      <c r="B57" s="535"/>
      <c r="C57" s="515">
        <v>10.8</v>
      </c>
      <c r="D57" s="535">
        <v>11.4</v>
      </c>
      <c r="E57" s="386">
        <v>30.231999999999999</v>
      </c>
      <c r="F57" s="515">
        <v>57.86</v>
      </c>
      <c r="G57" s="515"/>
      <c r="H57" s="516"/>
      <c r="I57" s="516"/>
      <c r="J57" s="516"/>
      <c r="K57" s="516"/>
      <c r="L57" s="516"/>
      <c r="M57" s="516"/>
    </row>
    <row r="58" spans="1:13" ht="19.5" customHeight="1">
      <c r="A58" s="419" t="s">
        <v>312</v>
      </c>
      <c r="B58" s="535">
        <v>18.13</v>
      </c>
      <c r="C58" s="515">
        <v>9.52</v>
      </c>
      <c r="D58" s="535">
        <v>0</v>
      </c>
      <c r="E58" s="386">
        <v>8.5</v>
      </c>
      <c r="F58" s="515">
        <v>5.22</v>
      </c>
      <c r="G58" s="515"/>
      <c r="H58" s="516"/>
      <c r="I58" s="516"/>
      <c r="J58" s="516"/>
      <c r="K58" s="516"/>
      <c r="L58" s="516"/>
      <c r="M58" s="516"/>
    </row>
    <row r="59" spans="1:13" ht="19.5" customHeight="1">
      <c r="A59" s="419" t="s">
        <v>313</v>
      </c>
      <c r="B59" s="535"/>
      <c r="C59" s="515">
        <v>9</v>
      </c>
      <c r="D59" s="535">
        <v>18.600000000000001</v>
      </c>
      <c r="E59" s="386">
        <v>18</v>
      </c>
      <c r="F59" s="515">
        <v>10.68</v>
      </c>
      <c r="G59" s="515"/>
      <c r="H59" s="516"/>
      <c r="I59" s="516"/>
      <c r="J59" s="516"/>
      <c r="K59" s="516"/>
      <c r="L59" s="516"/>
      <c r="M59" s="516"/>
    </row>
    <row r="60" spans="1:13" ht="19.5" customHeight="1">
      <c r="A60" s="419" t="s">
        <v>378</v>
      </c>
      <c r="B60" s="535">
        <v>8.4</v>
      </c>
      <c r="C60" s="535">
        <v>8.5</v>
      </c>
      <c r="D60" s="535">
        <v>12.9</v>
      </c>
      <c r="E60" s="386">
        <v>15.4</v>
      </c>
      <c r="F60" s="515">
        <v>25.08</v>
      </c>
      <c r="G60" s="515"/>
      <c r="H60" s="516"/>
      <c r="I60" s="516"/>
      <c r="J60" s="516"/>
      <c r="K60" s="516"/>
      <c r="L60" s="516"/>
      <c r="M60" s="516"/>
    </row>
    <row r="61" spans="1:13" ht="19.5" customHeight="1">
      <c r="A61" s="419" t="s">
        <v>315</v>
      </c>
      <c r="B61" s="535">
        <v>29.28</v>
      </c>
      <c r="C61" s="535">
        <v>51.6</v>
      </c>
      <c r="D61" s="535">
        <v>22.2</v>
      </c>
      <c r="E61" s="386">
        <v>27.200000000000003</v>
      </c>
      <c r="F61" s="515">
        <v>0</v>
      </c>
      <c r="G61" s="515"/>
      <c r="H61" s="516"/>
      <c r="I61" s="516"/>
      <c r="J61" s="516"/>
      <c r="K61" s="516"/>
      <c r="L61" s="516"/>
      <c r="M61" s="516"/>
    </row>
    <row r="62" spans="1:13" ht="19.5" customHeight="1">
      <c r="A62" s="419" t="s">
        <v>316</v>
      </c>
      <c r="B62" s="535"/>
      <c r="C62" s="515"/>
      <c r="D62" s="535">
        <v>0</v>
      </c>
      <c r="E62" s="386">
        <v>0</v>
      </c>
      <c r="F62" s="515">
        <v>53.9</v>
      </c>
      <c r="G62" s="515"/>
      <c r="H62" s="516"/>
      <c r="I62" s="516"/>
      <c r="J62" s="516"/>
      <c r="K62" s="516"/>
      <c r="L62" s="516"/>
      <c r="M62" s="516"/>
    </row>
    <row r="63" spans="1:13" ht="19.5" customHeight="1">
      <c r="A63" s="419" t="s">
        <v>317</v>
      </c>
      <c r="B63" s="535">
        <v>16.39</v>
      </c>
      <c r="C63" s="535">
        <v>13.972</v>
      </c>
      <c r="D63" s="535">
        <v>0.99</v>
      </c>
      <c r="E63" s="386">
        <v>26.074999999999999</v>
      </c>
      <c r="F63" s="515">
        <v>8.26</v>
      </c>
      <c r="G63" s="515"/>
      <c r="H63" s="516"/>
      <c r="I63" s="516"/>
      <c r="J63" s="516"/>
      <c r="K63" s="516"/>
      <c r="L63" s="516"/>
      <c r="M63" s="516"/>
    </row>
    <row r="64" spans="1:13" ht="19.5" customHeight="1">
      <c r="A64" s="419" t="s">
        <v>318</v>
      </c>
      <c r="B64" s="535">
        <v>5.25</v>
      </c>
      <c r="C64" s="515">
        <v>30</v>
      </c>
      <c r="D64" s="535">
        <v>18.149999999999999</v>
      </c>
      <c r="E64" s="535">
        <v>53.82</v>
      </c>
      <c r="F64" s="515">
        <v>78.72</v>
      </c>
      <c r="G64" s="515"/>
      <c r="H64" s="516"/>
      <c r="I64" s="516"/>
      <c r="J64" s="516"/>
      <c r="K64" s="516"/>
      <c r="L64" s="516"/>
      <c r="M64" s="516"/>
    </row>
    <row r="65" spans="1:13" ht="19.5" customHeight="1">
      <c r="A65" s="419" t="s">
        <v>319</v>
      </c>
      <c r="B65" s="535"/>
      <c r="C65" s="515"/>
      <c r="D65" s="535">
        <v>0</v>
      </c>
      <c r="E65" s="535">
        <v>0</v>
      </c>
      <c r="F65" s="515">
        <v>48.7</v>
      </c>
      <c r="G65" s="515"/>
      <c r="H65" s="516"/>
      <c r="I65" s="516"/>
      <c r="J65" s="516"/>
      <c r="K65" s="516"/>
      <c r="L65" s="516"/>
      <c r="M65" s="516"/>
    </row>
    <row r="66" spans="1:13" ht="19.5" customHeight="1">
      <c r="A66" s="419" t="s">
        <v>320</v>
      </c>
      <c r="B66" s="535">
        <v>3.8</v>
      </c>
      <c r="C66" s="515">
        <v>4.4000000000000004</v>
      </c>
      <c r="D66" s="535">
        <v>4.8</v>
      </c>
      <c r="E66" s="535">
        <v>43.96</v>
      </c>
      <c r="F66" s="515">
        <v>26</v>
      </c>
      <c r="G66" s="515"/>
      <c r="H66" s="516"/>
      <c r="I66" s="516"/>
      <c r="J66" s="516"/>
      <c r="K66" s="516"/>
      <c r="L66" s="516"/>
      <c r="M66" s="516"/>
    </row>
    <row r="67" spans="1:13" ht="19.5" customHeight="1">
      <c r="A67" s="419" t="s">
        <v>321</v>
      </c>
      <c r="B67" s="535">
        <v>4.47</v>
      </c>
      <c r="C67" s="535">
        <v>6.7187999999999999</v>
      </c>
      <c r="D67" s="535">
        <v>4.9359999999999999</v>
      </c>
      <c r="E67" s="535">
        <v>0.49000000000000005</v>
      </c>
      <c r="F67" s="515">
        <v>4.03</v>
      </c>
      <c r="G67" s="515"/>
      <c r="H67" s="516"/>
      <c r="I67" s="516"/>
      <c r="J67" s="516"/>
      <c r="K67" s="516"/>
      <c r="L67" s="516"/>
      <c r="M67" s="516"/>
    </row>
    <row r="68" spans="1:13" ht="19.5" customHeight="1">
      <c r="A68" s="419" t="s">
        <v>322</v>
      </c>
      <c r="B68" s="535"/>
      <c r="C68" s="515"/>
      <c r="D68" s="535">
        <v>26.8</v>
      </c>
      <c r="E68" s="535">
        <v>19.100000000000001</v>
      </c>
      <c r="F68" s="515">
        <v>7.2</v>
      </c>
      <c r="G68" s="515"/>
      <c r="H68" s="516"/>
      <c r="I68" s="516"/>
      <c r="J68" s="516"/>
      <c r="K68" s="516"/>
      <c r="L68" s="516"/>
      <c r="M68" s="516"/>
    </row>
    <row r="69" spans="1:13" ht="19.5" customHeight="1">
      <c r="A69" s="419" t="s">
        <v>323</v>
      </c>
      <c r="B69" s="535"/>
      <c r="C69" s="515">
        <v>2.8</v>
      </c>
      <c r="D69" s="535">
        <v>2.8</v>
      </c>
      <c r="E69" s="535">
        <v>2.8</v>
      </c>
      <c r="F69" s="515">
        <v>28.16</v>
      </c>
      <c r="G69" s="515"/>
      <c r="H69" s="516"/>
      <c r="I69" s="516"/>
      <c r="J69" s="516"/>
      <c r="K69" s="516"/>
      <c r="L69" s="516"/>
      <c r="M69" s="516"/>
    </row>
    <row r="70" spans="1:13" ht="19.5" customHeight="1">
      <c r="A70" s="419" t="s">
        <v>324</v>
      </c>
      <c r="B70" s="535">
        <v>8.4</v>
      </c>
      <c r="C70" s="515"/>
      <c r="D70" s="535">
        <v>0</v>
      </c>
      <c r="E70" s="535">
        <v>0</v>
      </c>
      <c r="F70" s="515">
        <v>16.3</v>
      </c>
      <c r="G70" s="515"/>
      <c r="H70" s="516"/>
      <c r="I70" s="516"/>
      <c r="J70" s="516"/>
      <c r="K70" s="516"/>
      <c r="L70" s="516"/>
      <c r="M70" s="516"/>
    </row>
    <row r="71" spans="1:13" ht="19.5" customHeight="1">
      <c r="A71" s="419" t="s">
        <v>325</v>
      </c>
      <c r="B71" s="535">
        <v>1.3</v>
      </c>
      <c r="C71" s="515">
        <v>6.25</v>
      </c>
      <c r="D71" s="535">
        <v>5.7</v>
      </c>
      <c r="E71" s="535">
        <v>0</v>
      </c>
      <c r="F71" s="515">
        <v>25.68</v>
      </c>
      <c r="G71" s="515"/>
      <c r="H71" s="516"/>
      <c r="I71" s="516"/>
      <c r="J71" s="516"/>
      <c r="K71" s="516"/>
      <c r="L71" s="516"/>
      <c r="M71" s="516"/>
    </row>
    <row r="72" spans="1:13" ht="19.5" customHeight="1">
      <c r="A72" s="419" t="s">
        <v>326</v>
      </c>
      <c r="B72" s="535"/>
      <c r="C72" s="515"/>
      <c r="D72" s="535">
        <v>0</v>
      </c>
      <c r="E72" s="386">
        <v>8</v>
      </c>
      <c r="F72" s="515">
        <v>1.68</v>
      </c>
      <c r="G72" s="515"/>
      <c r="H72" s="516"/>
      <c r="I72" s="516"/>
      <c r="J72" s="516"/>
      <c r="K72" s="516"/>
      <c r="L72" s="516"/>
      <c r="M72" s="516"/>
    </row>
    <row r="73" spans="1:13" ht="19.5" customHeight="1">
      <c r="A73" s="419" t="s">
        <v>327</v>
      </c>
      <c r="B73" s="535">
        <v>39.770000000000003</v>
      </c>
      <c r="C73" s="535">
        <v>13.0815</v>
      </c>
      <c r="D73" s="535">
        <v>0</v>
      </c>
      <c r="E73" s="386">
        <v>0</v>
      </c>
      <c r="F73" s="515">
        <v>11.51</v>
      </c>
      <c r="G73" s="515"/>
      <c r="H73" s="516"/>
      <c r="I73" s="516"/>
      <c r="J73" s="516"/>
      <c r="K73" s="516"/>
      <c r="L73" s="516"/>
      <c r="M73" s="516"/>
    </row>
    <row r="74" spans="1:13" ht="19.5" customHeight="1">
      <c r="A74" s="419" t="s">
        <v>328</v>
      </c>
      <c r="B74" s="535">
        <v>0.13</v>
      </c>
      <c r="C74" s="515">
        <v>14.08</v>
      </c>
      <c r="D74" s="535">
        <v>1.45</v>
      </c>
      <c r="E74" s="386">
        <v>0.19</v>
      </c>
      <c r="F74" s="515">
        <v>4.01</v>
      </c>
      <c r="G74" s="515"/>
      <c r="H74" s="516"/>
      <c r="I74" s="516"/>
      <c r="J74" s="516"/>
      <c r="K74" s="516"/>
      <c r="L74" s="516"/>
      <c r="M74" s="516"/>
    </row>
    <row r="75" spans="1:13" ht="19.5" customHeight="1">
      <c r="A75" s="419" t="s">
        <v>329</v>
      </c>
      <c r="B75" s="535">
        <v>8.4</v>
      </c>
      <c r="C75" s="535">
        <v>150.71000000000004</v>
      </c>
      <c r="D75" s="535">
        <v>140.72</v>
      </c>
      <c r="E75" s="386">
        <v>27.009999999999998</v>
      </c>
      <c r="F75" s="515">
        <v>92.75</v>
      </c>
      <c r="G75" s="515"/>
      <c r="H75" s="516"/>
      <c r="I75" s="516"/>
      <c r="J75" s="516"/>
      <c r="K75" s="516"/>
      <c r="L75" s="516"/>
      <c r="M75" s="516"/>
    </row>
    <row r="76" spans="1:13" ht="19.5" customHeight="1">
      <c r="A76" s="419" t="s">
        <v>330</v>
      </c>
      <c r="B76" s="535">
        <v>0.13</v>
      </c>
      <c r="C76" s="515">
        <v>12.515000000000001</v>
      </c>
      <c r="D76" s="535">
        <v>7.8</v>
      </c>
      <c r="E76" s="386">
        <v>0.9</v>
      </c>
      <c r="F76" s="515">
        <v>19.100000000000001</v>
      </c>
      <c r="G76" s="515"/>
      <c r="H76" s="516"/>
      <c r="I76" s="516"/>
      <c r="J76" s="516"/>
      <c r="K76" s="516"/>
      <c r="L76" s="516"/>
      <c r="M76" s="516"/>
    </row>
    <row r="77" spans="1:13" ht="19.5" customHeight="1">
      <c r="A77" s="419" t="s">
        <v>331</v>
      </c>
      <c r="B77" s="535">
        <v>1.67</v>
      </c>
      <c r="C77" s="535">
        <v>15.36</v>
      </c>
      <c r="D77" s="535">
        <v>15.68</v>
      </c>
      <c r="E77" s="386">
        <v>18</v>
      </c>
      <c r="F77" s="515">
        <v>61.16</v>
      </c>
      <c r="G77" s="515"/>
      <c r="H77" s="516"/>
      <c r="I77" s="516"/>
      <c r="J77" s="516"/>
      <c r="K77" s="516"/>
      <c r="L77" s="516"/>
      <c r="M77" s="516"/>
    </row>
    <row r="78" spans="1:13" ht="19.5" customHeight="1">
      <c r="A78" s="419" t="s">
        <v>332</v>
      </c>
      <c r="B78" s="535">
        <v>1.21</v>
      </c>
      <c r="C78" s="515">
        <v>17.71</v>
      </c>
      <c r="D78" s="535">
        <v>6.4</v>
      </c>
      <c r="E78" s="386">
        <v>7.6</v>
      </c>
      <c r="F78" s="515">
        <v>52.8</v>
      </c>
      <c r="G78" s="515"/>
      <c r="H78" s="516"/>
      <c r="I78" s="516"/>
      <c r="J78" s="516"/>
      <c r="K78" s="516"/>
      <c r="L78" s="516"/>
      <c r="M78" s="516"/>
    </row>
    <row r="79" spans="1:13" ht="19.5" customHeight="1">
      <c r="A79" s="425"/>
      <c r="B79" s="515"/>
      <c r="C79" s="515"/>
      <c r="D79" s="515"/>
      <c r="E79" s="535"/>
      <c r="F79" s="515"/>
      <c r="G79" s="515"/>
      <c r="H79" s="516"/>
      <c r="I79" s="516"/>
      <c r="J79" s="516"/>
      <c r="K79" s="516"/>
      <c r="L79" s="516"/>
      <c r="M79" s="516"/>
    </row>
    <row r="80" spans="1:13" ht="19.5" customHeight="1">
      <c r="A80" s="425"/>
      <c r="B80" s="515"/>
      <c r="C80" s="515"/>
      <c r="D80" s="515"/>
      <c r="E80" s="535"/>
      <c r="F80" s="515"/>
      <c r="G80" s="515"/>
      <c r="H80" s="516"/>
      <c r="I80" s="516"/>
      <c r="J80" s="516"/>
      <c r="K80" s="516"/>
      <c r="L80" s="516"/>
      <c r="M80" s="516"/>
    </row>
    <row r="81" spans="1:13" ht="19.5" customHeight="1">
      <c r="A81" s="425"/>
      <c r="B81" s="515"/>
      <c r="C81" s="515"/>
      <c r="D81" s="515"/>
      <c r="E81" s="535"/>
      <c r="F81" s="515"/>
      <c r="G81" s="515"/>
      <c r="H81" s="516"/>
      <c r="I81" s="516"/>
      <c r="J81" s="516"/>
      <c r="K81" s="516"/>
      <c r="L81" s="516"/>
      <c r="M81" s="516"/>
    </row>
    <row r="82" spans="1:13" ht="19.5" customHeight="1">
      <c r="A82" s="425"/>
      <c r="B82" s="515"/>
      <c r="C82" s="515"/>
      <c r="D82" s="515"/>
      <c r="E82" s="535"/>
      <c r="F82" s="515"/>
      <c r="G82" s="515"/>
      <c r="H82" s="516"/>
      <c r="I82" s="516"/>
      <c r="J82" s="516"/>
      <c r="K82" s="516"/>
      <c r="L82" s="516"/>
      <c r="M82" s="516"/>
    </row>
    <row r="83" spans="1:13" ht="19.5" customHeight="1">
      <c r="A83" s="425"/>
      <c r="B83" s="515"/>
      <c r="C83" s="515"/>
      <c r="D83" s="515"/>
      <c r="E83" s="535"/>
      <c r="F83" s="515"/>
      <c r="G83" s="515"/>
      <c r="H83" s="516"/>
      <c r="I83" s="516"/>
      <c r="J83" s="516"/>
      <c r="K83" s="516"/>
      <c r="L83" s="516"/>
      <c r="M83" s="516"/>
    </row>
    <row r="84" spans="1:13" ht="19.5" customHeight="1">
      <c r="A84" s="425"/>
      <c r="B84" s="515"/>
      <c r="C84" s="515"/>
      <c r="D84" s="515"/>
      <c r="E84" s="535"/>
      <c r="F84" s="515"/>
      <c r="G84" s="515"/>
      <c r="H84" s="516"/>
      <c r="I84" s="516"/>
      <c r="J84" s="516"/>
      <c r="K84" s="516"/>
      <c r="L84" s="516"/>
      <c r="M84" s="516"/>
    </row>
    <row r="85" spans="1:13" ht="19.5" customHeight="1">
      <c r="A85" s="425"/>
      <c r="B85" s="515"/>
      <c r="C85" s="515"/>
      <c r="D85" s="515"/>
      <c r="E85" s="535"/>
      <c r="F85" s="515"/>
      <c r="G85" s="515"/>
      <c r="H85" s="516"/>
      <c r="I85" s="516"/>
      <c r="J85" s="516"/>
      <c r="K85" s="516"/>
      <c r="L85" s="516"/>
      <c r="M85" s="516"/>
    </row>
    <row r="86" spans="1:13" ht="19.5" customHeight="1">
      <c r="A86" s="425"/>
      <c r="B86" s="515"/>
      <c r="C86" s="515"/>
      <c r="D86" s="515"/>
      <c r="E86" s="535"/>
      <c r="F86" s="515"/>
      <c r="G86" s="515"/>
      <c r="H86" s="516"/>
      <c r="I86" s="516"/>
      <c r="J86" s="516"/>
      <c r="K86" s="516"/>
      <c r="L86" s="516"/>
      <c r="M86" s="516"/>
    </row>
    <row r="87" spans="1:13" ht="19.5" customHeight="1">
      <c r="A87" s="425"/>
      <c r="B87" s="515"/>
      <c r="C87" s="515"/>
      <c r="D87" s="515"/>
      <c r="E87" s="535"/>
      <c r="F87" s="515"/>
      <c r="G87" s="515"/>
      <c r="H87" s="516"/>
      <c r="I87" s="516"/>
      <c r="J87" s="516"/>
      <c r="K87" s="516"/>
      <c r="L87" s="516"/>
      <c r="M87" s="516"/>
    </row>
    <row r="88" spans="1:13" ht="19.5" customHeight="1">
      <c r="A88" s="425"/>
      <c r="B88" s="515"/>
      <c r="C88" s="515"/>
      <c r="D88" s="515"/>
      <c r="E88" s="535"/>
      <c r="F88" s="515"/>
      <c r="G88" s="515"/>
      <c r="H88" s="516"/>
      <c r="I88" s="516"/>
      <c r="J88" s="516"/>
      <c r="K88" s="516"/>
      <c r="L88" s="516"/>
      <c r="M88" s="516"/>
    </row>
    <row r="89" spans="1:13" ht="19.5" customHeight="1">
      <c r="A89" s="425"/>
      <c r="B89" s="515"/>
      <c r="C89" s="515"/>
      <c r="D89" s="515"/>
      <c r="E89" s="535"/>
      <c r="F89" s="515"/>
      <c r="G89" s="515"/>
      <c r="H89" s="516"/>
      <c r="I89" s="516"/>
      <c r="J89" s="516"/>
      <c r="K89" s="516"/>
      <c r="L89" s="516"/>
      <c r="M89" s="516"/>
    </row>
    <row r="90" spans="1:13" ht="19.5" customHeight="1">
      <c r="A90" s="425"/>
      <c r="B90" s="515"/>
      <c r="C90" s="515"/>
      <c r="D90" s="515"/>
      <c r="E90" s="535"/>
      <c r="F90" s="515"/>
      <c r="G90" s="515"/>
      <c r="H90" s="516"/>
      <c r="I90" s="516"/>
      <c r="J90" s="516"/>
      <c r="K90" s="516"/>
      <c r="L90" s="516"/>
      <c r="M90" s="516"/>
    </row>
    <row r="91" spans="1:13" ht="15.75">
      <c r="A91" s="425"/>
      <c r="B91" s="515"/>
      <c r="C91" s="515"/>
      <c r="D91" s="515"/>
      <c r="E91" s="535"/>
      <c r="F91" s="515"/>
      <c r="G91" s="515"/>
      <c r="H91" s="516"/>
      <c r="I91" s="516"/>
      <c r="J91" s="516"/>
      <c r="K91" s="516"/>
      <c r="L91" s="516"/>
      <c r="M91" s="516"/>
    </row>
    <row r="92" spans="1:13" ht="15.75">
      <c r="A92" s="425"/>
      <c r="B92" s="515"/>
      <c r="C92" s="515"/>
      <c r="D92" s="515"/>
      <c r="E92" s="535"/>
      <c r="F92" s="515"/>
      <c r="G92" s="515"/>
      <c r="H92" s="516"/>
      <c r="I92" s="516"/>
      <c r="J92" s="516"/>
      <c r="K92" s="516"/>
      <c r="L92" s="516"/>
      <c r="M92" s="516"/>
    </row>
    <row r="93" spans="1:13" ht="15.75">
      <c r="A93" s="425"/>
      <c r="B93" s="515"/>
      <c r="C93" s="515"/>
      <c r="D93" s="515"/>
      <c r="E93" s="535"/>
      <c r="F93" s="515"/>
      <c r="G93" s="515"/>
      <c r="H93" s="516"/>
      <c r="I93" s="516"/>
      <c r="J93" s="516"/>
      <c r="K93" s="516"/>
      <c r="L93" s="516"/>
      <c r="M93" s="516"/>
    </row>
    <row r="94" spans="1:13" ht="15.75">
      <c r="A94" s="425"/>
      <c r="B94" s="515"/>
      <c r="C94" s="515"/>
      <c r="D94" s="515"/>
      <c r="E94" s="535"/>
      <c r="F94" s="515"/>
      <c r="G94" s="515"/>
      <c r="H94" s="516"/>
      <c r="I94" s="516"/>
      <c r="J94" s="516"/>
      <c r="K94" s="516"/>
      <c r="L94" s="516"/>
      <c r="M94" s="516"/>
    </row>
    <row r="95" spans="1:13" ht="15.75">
      <c r="A95" s="425"/>
      <c r="B95" s="515"/>
      <c r="C95" s="515"/>
      <c r="D95" s="515"/>
      <c r="E95" s="535"/>
      <c r="F95" s="515"/>
      <c r="G95" s="515"/>
      <c r="H95" s="516"/>
      <c r="I95" s="516"/>
      <c r="J95" s="516"/>
      <c r="K95" s="516"/>
      <c r="L95" s="516"/>
      <c r="M95" s="516"/>
    </row>
    <row r="96" spans="1:13" ht="15.75">
      <c r="A96" s="425"/>
      <c r="B96" s="515"/>
      <c r="C96" s="515"/>
      <c r="D96" s="515"/>
      <c r="E96" s="535"/>
      <c r="F96" s="515"/>
      <c r="G96" s="515"/>
      <c r="H96" s="516"/>
      <c r="I96" s="516"/>
      <c r="J96" s="516"/>
      <c r="K96" s="516"/>
      <c r="L96" s="516"/>
      <c r="M96" s="516"/>
    </row>
    <row r="97" spans="1:13" ht="15.75">
      <c r="A97" s="425"/>
      <c r="B97" s="515"/>
      <c r="C97" s="515"/>
      <c r="D97" s="515"/>
      <c r="E97" s="535"/>
      <c r="F97" s="515"/>
      <c r="G97" s="515"/>
      <c r="H97" s="516"/>
      <c r="I97" s="516"/>
      <c r="J97" s="516"/>
      <c r="K97" s="516"/>
      <c r="L97" s="516"/>
      <c r="M97" s="516"/>
    </row>
    <row r="98" spans="1:13" ht="15.75">
      <c r="A98" s="425"/>
      <c r="B98" s="515"/>
      <c r="C98" s="515"/>
      <c r="D98" s="515"/>
      <c r="E98" s="535"/>
      <c r="F98" s="515"/>
      <c r="G98" s="515"/>
      <c r="H98" s="516"/>
      <c r="I98" s="516"/>
      <c r="J98" s="516"/>
      <c r="K98" s="516"/>
      <c r="L98" s="516"/>
      <c r="M98" s="516"/>
    </row>
    <row r="99" spans="1:13" ht="15.75">
      <c r="A99" s="425"/>
      <c r="B99" s="515"/>
      <c r="C99" s="515"/>
      <c r="D99" s="515"/>
      <c r="E99" s="535"/>
      <c r="F99" s="515"/>
      <c r="G99" s="515"/>
      <c r="H99" s="516"/>
      <c r="I99" s="516"/>
      <c r="J99" s="516"/>
      <c r="K99" s="516"/>
      <c r="L99" s="516"/>
      <c r="M99" s="516"/>
    </row>
    <row r="100" spans="1:13" ht="15.75">
      <c r="A100" s="425"/>
      <c r="B100" s="515"/>
      <c r="C100" s="515"/>
      <c r="D100" s="515"/>
      <c r="E100" s="535"/>
      <c r="F100" s="515"/>
      <c r="G100" s="515"/>
      <c r="H100" s="516"/>
      <c r="I100" s="516"/>
      <c r="J100" s="516"/>
      <c r="K100" s="516"/>
      <c r="L100" s="516"/>
      <c r="M100" s="516"/>
    </row>
    <row r="101" spans="1:13" ht="15.75">
      <c r="A101" s="425"/>
      <c r="B101" s="515"/>
      <c r="C101" s="515"/>
      <c r="D101" s="515"/>
      <c r="E101" s="535"/>
      <c r="F101" s="515"/>
      <c r="G101" s="515"/>
      <c r="H101" s="516"/>
      <c r="I101" s="516"/>
      <c r="J101" s="516"/>
      <c r="K101" s="516"/>
      <c r="L101" s="516"/>
      <c r="M101" s="516"/>
    </row>
    <row r="102" spans="1:13" ht="15.75">
      <c r="A102" s="425"/>
      <c r="B102" s="515"/>
      <c r="C102" s="515"/>
      <c r="D102" s="515"/>
      <c r="E102" s="535"/>
      <c r="F102" s="515"/>
      <c r="G102" s="515"/>
      <c r="H102" s="516"/>
      <c r="I102" s="516"/>
      <c r="J102" s="516"/>
      <c r="K102" s="516"/>
      <c r="L102" s="516"/>
      <c r="M102" s="516"/>
    </row>
    <row r="103" spans="1:13" ht="15.75">
      <c r="A103" s="425"/>
      <c r="B103" s="515"/>
      <c r="C103" s="515"/>
      <c r="D103" s="515"/>
      <c r="E103" s="535"/>
      <c r="F103" s="515"/>
      <c r="G103" s="515"/>
      <c r="H103" s="516"/>
      <c r="I103" s="516"/>
      <c r="J103" s="516"/>
      <c r="K103" s="516"/>
      <c r="L103" s="516"/>
      <c r="M103" s="516"/>
    </row>
    <row r="104" spans="1:13" ht="15.75">
      <c r="A104" s="425"/>
      <c r="B104" s="515"/>
      <c r="C104" s="515"/>
      <c r="D104" s="515"/>
      <c r="E104" s="535"/>
      <c r="F104" s="515"/>
      <c r="G104" s="515"/>
      <c r="H104" s="516"/>
      <c r="I104" s="516"/>
      <c r="J104" s="516"/>
      <c r="K104" s="516"/>
      <c r="L104" s="516"/>
      <c r="M104" s="516"/>
    </row>
    <row r="105" spans="1:13" ht="15.75">
      <c r="A105" s="425"/>
      <c r="B105" s="515"/>
      <c r="C105" s="515"/>
      <c r="D105" s="515"/>
      <c r="E105" s="535"/>
      <c r="F105" s="515"/>
      <c r="G105" s="515"/>
      <c r="H105" s="516"/>
      <c r="I105" s="516"/>
      <c r="J105" s="516"/>
      <c r="K105" s="516"/>
      <c r="L105" s="516"/>
      <c r="M105" s="516"/>
    </row>
    <row r="106" spans="1:13" ht="15.75">
      <c r="A106" s="425"/>
      <c r="B106" s="515"/>
      <c r="C106" s="515"/>
      <c r="D106" s="515"/>
      <c r="E106" s="535"/>
      <c r="F106" s="515"/>
      <c r="G106" s="515"/>
      <c r="H106" s="516"/>
      <c r="I106" s="516"/>
      <c r="J106" s="516"/>
      <c r="K106" s="516"/>
      <c r="L106" s="516"/>
      <c r="M106" s="516"/>
    </row>
    <row r="107" spans="1:13" ht="15.75">
      <c r="A107" s="425"/>
      <c r="B107" s="515"/>
      <c r="C107" s="515"/>
      <c r="D107" s="515"/>
      <c r="E107" s="535"/>
      <c r="F107" s="515"/>
      <c r="G107" s="515"/>
      <c r="H107" s="516"/>
      <c r="I107" s="516"/>
      <c r="J107" s="516"/>
      <c r="K107" s="516"/>
      <c r="L107" s="516"/>
      <c r="M107" s="516"/>
    </row>
    <row r="108" spans="1:13" ht="15.75">
      <c r="A108" s="425"/>
      <c r="B108" s="515"/>
      <c r="C108" s="515"/>
      <c r="D108" s="515"/>
      <c r="E108" s="535"/>
      <c r="F108" s="515"/>
      <c r="G108" s="515"/>
      <c r="H108" s="516"/>
      <c r="I108" s="516"/>
      <c r="J108" s="516"/>
      <c r="K108" s="516"/>
      <c r="L108" s="516"/>
      <c r="M108" s="516"/>
    </row>
    <row r="109" spans="1:13" ht="15.75">
      <c r="A109" s="425"/>
      <c r="B109" s="515"/>
      <c r="C109" s="515"/>
      <c r="D109" s="515"/>
      <c r="E109" s="535"/>
      <c r="F109" s="515"/>
      <c r="G109" s="515"/>
      <c r="H109" s="516"/>
      <c r="I109" s="516"/>
      <c r="J109" s="516"/>
      <c r="K109" s="516"/>
      <c r="L109" s="516"/>
      <c r="M109" s="516"/>
    </row>
    <row r="110" spans="1:13" ht="15.75">
      <c r="A110" s="425"/>
      <c r="B110" s="515"/>
      <c r="C110" s="515"/>
      <c r="D110" s="515"/>
      <c r="E110" s="535"/>
      <c r="F110" s="515"/>
      <c r="G110" s="515"/>
      <c r="H110" s="516"/>
      <c r="I110" s="516"/>
      <c r="J110" s="516"/>
      <c r="K110" s="516"/>
      <c r="L110" s="516"/>
      <c r="M110" s="516"/>
    </row>
    <row r="111" spans="1:13" ht="15.75">
      <c r="A111" s="425"/>
      <c r="B111" s="515"/>
      <c r="C111" s="515"/>
      <c r="D111" s="515"/>
      <c r="E111" s="535"/>
      <c r="F111" s="515"/>
      <c r="G111" s="515"/>
      <c r="H111" s="516"/>
      <c r="I111" s="516"/>
      <c r="J111" s="516"/>
      <c r="K111" s="516"/>
      <c r="L111" s="516"/>
      <c r="M111" s="516"/>
    </row>
    <row r="112" spans="1:13" ht="15.75">
      <c r="A112" s="425"/>
      <c r="B112" s="515"/>
      <c r="C112" s="515"/>
      <c r="D112" s="515"/>
      <c r="E112" s="535"/>
      <c r="F112" s="515"/>
      <c r="G112" s="515"/>
      <c r="H112" s="516"/>
      <c r="I112" s="516"/>
      <c r="J112" s="516"/>
      <c r="K112" s="516"/>
      <c r="L112" s="516"/>
      <c r="M112" s="516"/>
    </row>
    <row r="113" spans="1:13" ht="15.75">
      <c r="A113" s="425"/>
      <c r="B113" s="515"/>
      <c r="C113" s="515"/>
      <c r="D113" s="515"/>
      <c r="E113" s="535"/>
      <c r="F113" s="515"/>
      <c r="G113" s="515"/>
      <c r="H113" s="516"/>
      <c r="I113" s="516"/>
      <c r="J113" s="516"/>
      <c r="K113" s="516"/>
      <c r="L113" s="516"/>
      <c r="M113" s="516"/>
    </row>
    <row r="114" spans="1:13" ht="15.75">
      <c r="A114" s="425"/>
      <c r="B114" s="515"/>
      <c r="C114" s="515"/>
      <c r="D114" s="515"/>
      <c r="E114" s="535"/>
      <c r="F114" s="515"/>
      <c r="G114" s="515"/>
      <c r="H114" s="516"/>
      <c r="I114" s="516"/>
      <c r="J114" s="516"/>
      <c r="K114" s="516"/>
      <c r="L114" s="516"/>
      <c r="M114" s="516"/>
    </row>
    <row r="115" spans="1:13" ht="15.75">
      <c r="A115" s="425"/>
      <c r="B115" s="515"/>
      <c r="C115" s="515"/>
      <c r="D115" s="515"/>
      <c r="E115" s="535"/>
      <c r="F115" s="515"/>
      <c r="G115" s="515"/>
      <c r="H115" s="516"/>
      <c r="I115" s="516"/>
      <c r="J115" s="516"/>
      <c r="K115" s="516"/>
      <c r="L115" s="516"/>
      <c r="M115" s="516"/>
    </row>
    <row r="116" spans="1:13" ht="15.75">
      <c r="A116" s="425"/>
      <c r="B116" s="515"/>
      <c r="C116" s="515"/>
      <c r="D116" s="515"/>
      <c r="E116" s="535"/>
      <c r="F116" s="515"/>
      <c r="G116" s="515"/>
      <c r="H116" s="516"/>
      <c r="I116" s="516"/>
      <c r="J116" s="516"/>
      <c r="K116" s="516"/>
      <c r="L116" s="516"/>
      <c r="M116" s="516"/>
    </row>
    <row r="117" spans="1:13" ht="15.75">
      <c r="A117" s="425"/>
      <c r="B117" s="515"/>
      <c r="C117" s="515"/>
      <c r="D117" s="515"/>
      <c r="E117" s="535"/>
      <c r="F117" s="515"/>
      <c r="G117" s="515"/>
      <c r="H117" s="516"/>
      <c r="I117" s="516"/>
      <c r="J117" s="516"/>
      <c r="K117" s="516"/>
      <c r="L117" s="516"/>
      <c r="M117" s="516"/>
    </row>
    <row r="118" spans="1:13" ht="15.75">
      <c r="A118" s="425"/>
      <c r="B118" s="515"/>
      <c r="C118" s="515"/>
      <c r="D118" s="515"/>
      <c r="E118" s="535"/>
      <c r="F118" s="515"/>
      <c r="G118" s="515"/>
      <c r="H118" s="516"/>
      <c r="I118" s="516"/>
      <c r="J118" s="516"/>
      <c r="K118" s="516"/>
      <c r="L118" s="516"/>
      <c r="M118" s="516"/>
    </row>
    <row r="119" spans="1:13" ht="15.75">
      <c r="A119" s="425"/>
      <c r="B119" s="515"/>
      <c r="C119" s="515"/>
      <c r="D119" s="515"/>
      <c r="E119" s="535"/>
      <c r="F119" s="515"/>
      <c r="G119" s="515"/>
      <c r="H119" s="516"/>
      <c r="I119" s="516"/>
      <c r="J119" s="516"/>
      <c r="K119" s="516"/>
      <c r="L119" s="516"/>
      <c r="M119" s="516"/>
    </row>
    <row r="120" spans="1:13" ht="15.75">
      <c r="A120" s="425"/>
      <c r="B120" s="515"/>
      <c r="C120" s="515"/>
      <c r="D120" s="515"/>
      <c r="E120" s="535"/>
      <c r="F120" s="515"/>
      <c r="G120" s="515"/>
      <c r="H120" s="516"/>
      <c r="I120" s="516"/>
      <c r="J120" s="516"/>
      <c r="K120" s="516"/>
      <c r="L120" s="516"/>
      <c r="M120" s="516"/>
    </row>
    <row r="121" spans="1:13" ht="15.75">
      <c r="A121" s="425"/>
      <c r="B121" s="515"/>
      <c r="C121" s="515"/>
      <c r="D121" s="515"/>
      <c r="E121" s="535"/>
      <c r="F121" s="515"/>
      <c r="G121" s="515"/>
      <c r="H121" s="516"/>
      <c r="I121" s="516"/>
      <c r="J121" s="516"/>
      <c r="K121" s="516"/>
      <c r="L121" s="516"/>
      <c r="M121" s="516"/>
    </row>
    <row r="122" spans="1:13" ht="15.75">
      <c r="A122" s="425"/>
      <c r="B122" s="515"/>
      <c r="C122" s="515"/>
      <c r="D122" s="515"/>
      <c r="E122" s="535"/>
      <c r="F122" s="515"/>
      <c r="G122" s="515"/>
      <c r="H122" s="516"/>
      <c r="I122" s="516"/>
      <c r="J122" s="516"/>
      <c r="K122" s="516"/>
      <c r="L122" s="516"/>
      <c r="M122" s="516"/>
    </row>
    <row r="123" spans="1:13" ht="15.75">
      <c r="A123" s="425"/>
      <c r="B123" s="515"/>
      <c r="C123" s="515"/>
      <c r="D123" s="515"/>
      <c r="E123" s="535"/>
      <c r="F123" s="515"/>
      <c r="G123" s="515"/>
      <c r="H123" s="516"/>
      <c r="I123" s="516"/>
      <c r="J123" s="516"/>
      <c r="K123" s="516"/>
      <c r="L123" s="516"/>
      <c r="M123" s="516"/>
    </row>
    <row r="124" spans="1:13" ht="15.75">
      <c r="A124" s="425"/>
      <c r="B124" s="515"/>
      <c r="C124" s="515"/>
      <c r="D124" s="515"/>
      <c r="E124" s="535"/>
      <c r="F124" s="515"/>
      <c r="G124" s="515"/>
      <c r="H124" s="516"/>
      <c r="I124" s="516"/>
      <c r="J124" s="516"/>
      <c r="K124" s="516"/>
      <c r="L124" s="516"/>
      <c r="M124" s="516"/>
    </row>
    <row r="125" spans="1:13" ht="15.75">
      <c r="A125" s="425"/>
      <c r="B125" s="515"/>
      <c r="C125" s="515"/>
      <c r="D125" s="515"/>
      <c r="E125" s="535"/>
      <c r="F125" s="515"/>
      <c r="G125" s="515"/>
      <c r="H125" s="516"/>
      <c r="I125" s="516"/>
      <c r="J125" s="516"/>
      <c r="K125" s="516"/>
      <c r="L125" s="516"/>
      <c r="M125" s="516"/>
    </row>
    <row r="126" spans="1:13" ht="15.75">
      <c r="A126" s="425"/>
      <c r="B126" s="515"/>
      <c r="C126" s="515"/>
      <c r="D126" s="515"/>
      <c r="E126" s="535"/>
      <c r="F126" s="515"/>
      <c r="G126" s="515"/>
      <c r="H126" s="516"/>
      <c r="I126" s="516"/>
      <c r="J126" s="516"/>
      <c r="K126" s="516"/>
      <c r="L126" s="516"/>
      <c r="M126" s="516"/>
    </row>
    <row r="127" spans="1:13" ht="15.75">
      <c r="A127" s="425"/>
      <c r="B127" s="515"/>
      <c r="C127" s="515"/>
      <c r="D127" s="515"/>
      <c r="E127" s="535"/>
      <c r="F127" s="515"/>
      <c r="G127" s="515"/>
      <c r="H127" s="516"/>
      <c r="I127" s="516"/>
      <c r="J127" s="516"/>
      <c r="K127" s="516"/>
      <c r="L127" s="516"/>
      <c r="M127" s="516"/>
    </row>
    <row r="128" spans="1:13" ht="15.75">
      <c r="A128" s="425"/>
      <c r="B128" s="515"/>
      <c r="C128" s="515"/>
      <c r="D128" s="515"/>
      <c r="E128" s="535"/>
      <c r="F128" s="515"/>
      <c r="G128" s="515"/>
      <c r="H128" s="516"/>
      <c r="I128" s="516"/>
      <c r="J128" s="516"/>
      <c r="K128" s="516"/>
      <c r="L128" s="516"/>
      <c r="M128" s="516"/>
    </row>
    <row r="129" spans="1:13" ht="15.75">
      <c r="A129" s="425"/>
      <c r="B129" s="515"/>
      <c r="C129" s="515"/>
      <c r="D129" s="515"/>
      <c r="E129" s="535"/>
      <c r="F129" s="515"/>
      <c r="G129" s="515"/>
      <c r="H129" s="516"/>
      <c r="I129" s="516"/>
      <c r="J129" s="516"/>
      <c r="K129" s="516"/>
      <c r="L129" s="516"/>
      <c r="M129" s="516"/>
    </row>
    <row r="130" spans="1:13" ht="15.75">
      <c r="A130" s="425"/>
      <c r="B130" s="515"/>
      <c r="C130" s="515"/>
      <c r="D130" s="515"/>
      <c r="E130" s="535"/>
      <c r="F130" s="515"/>
      <c r="G130" s="515"/>
      <c r="H130" s="516"/>
      <c r="I130" s="516"/>
      <c r="J130" s="516"/>
      <c r="K130" s="516"/>
      <c r="L130" s="516"/>
      <c r="M130" s="516"/>
    </row>
    <row r="131" spans="1:13" ht="15.75">
      <c r="A131" s="425"/>
      <c r="B131" s="515"/>
      <c r="C131" s="515"/>
      <c r="D131" s="515"/>
      <c r="E131" s="535"/>
      <c r="F131" s="515"/>
      <c r="G131" s="515"/>
      <c r="H131" s="516"/>
      <c r="I131" s="516"/>
      <c r="J131" s="516"/>
      <c r="K131" s="516"/>
      <c r="L131" s="516"/>
      <c r="M131" s="516"/>
    </row>
    <row r="132" spans="1:13" ht="15.75">
      <c r="A132" s="425"/>
      <c r="B132" s="515"/>
      <c r="C132" s="515"/>
      <c r="D132" s="515"/>
      <c r="E132" s="535"/>
      <c r="F132" s="515"/>
      <c r="G132" s="515"/>
      <c r="H132" s="516"/>
      <c r="I132" s="516"/>
      <c r="J132" s="516"/>
      <c r="K132" s="516"/>
      <c r="L132" s="516"/>
      <c r="M132" s="516"/>
    </row>
    <row r="133" spans="1:13" ht="15.75">
      <c r="A133" s="425"/>
      <c r="B133" s="515"/>
      <c r="C133" s="515"/>
      <c r="D133" s="515"/>
      <c r="E133" s="535"/>
      <c r="F133" s="515"/>
      <c r="G133" s="515"/>
      <c r="H133" s="516"/>
      <c r="I133" s="516"/>
      <c r="J133" s="516"/>
      <c r="K133" s="516"/>
      <c r="L133" s="516"/>
      <c r="M133" s="516"/>
    </row>
    <row r="134" spans="1:13" ht="15.75">
      <c r="A134" s="425"/>
      <c r="B134" s="515"/>
      <c r="C134" s="515"/>
      <c r="D134" s="515"/>
      <c r="E134" s="535"/>
      <c r="F134" s="515"/>
      <c r="G134" s="515"/>
      <c r="H134" s="516"/>
      <c r="I134" s="516"/>
      <c r="J134" s="516"/>
      <c r="K134" s="516"/>
      <c r="L134" s="516"/>
      <c r="M134" s="516"/>
    </row>
    <row r="135" spans="1:13" ht="15.75">
      <c r="A135" s="425"/>
      <c r="B135" s="515"/>
      <c r="C135" s="515"/>
      <c r="D135" s="515"/>
      <c r="E135" s="535"/>
      <c r="F135" s="515"/>
      <c r="G135" s="515"/>
      <c r="H135" s="516"/>
      <c r="I135" s="516"/>
      <c r="J135" s="516"/>
      <c r="K135" s="516"/>
      <c r="L135" s="516"/>
      <c r="M135" s="516"/>
    </row>
    <row r="136" spans="1:13" ht="15.75">
      <c r="A136" s="425"/>
      <c r="B136" s="515"/>
      <c r="C136" s="515"/>
      <c r="D136" s="515"/>
      <c r="E136" s="535"/>
      <c r="F136" s="515"/>
      <c r="G136" s="515"/>
      <c r="H136" s="516"/>
      <c r="I136" s="516"/>
      <c r="J136" s="516"/>
      <c r="K136" s="516"/>
      <c r="L136" s="516"/>
      <c r="M136" s="516"/>
    </row>
    <row r="137" spans="1:13" ht="15.75">
      <c r="A137" s="425"/>
      <c r="B137" s="515"/>
      <c r="C137" s="515"/>
      <c r="D137" s="515"/>
      <c r="E137" s="535"/>
      <c r="F137" s="515"/>
      <c r="G137" s="515"/>
      <c r="H137" s="516"/>
      <c r="I137" s="516"/>
      <c r="J137" s="516"/>
      <c r="K137" s="516"/>
      <c r="L137" s="516"/>
      <c r="M137" s="516"/>
    </row>
    <row r="138" spans="1:13" ht="15.75">
      <c r="A138" s="425"/>
      <c r="B138" s="515"/>
      <c r="C138" s="515"/>
      <c r="D138" s="515"/>
      <c r="E138" s="535"/>
      <c r="F138" s="515"/>
      <c r="G138" s="515"/>
      <c r="H138" s="516"/>
      <c r="I138" s="516"/>
      <c r="J138" s="516"/>
      <c r="K138" s="516"/>
      <c r="L138" s="516"/>
      <c r="M138" s="516"/>
    </row>
    <row r="139" spans="1:13" ht="15.75">
      <c r="A139" s="425"/>
      <c r="B139" s="515"/>
      <c r="C139" s="515"/>
      <c r="D139" s="515"/>
      <c r="E139" s="535"/>
      <c r="F139" s="515"/>
      <c r="G139" s="515"/>
      <c r="H139" s="516"/>
      <c r="I139" s="516"/>
      <c r="J139" s="516"/>
      <c r="K139" s="516"/>
      <c r="L139" s="516"/>
      <c r="M139" s="516"/>
    </row>
    <row r="140" spans="1:13" ht="15.75">
      <c r="A140" s="425"/>
      <c r="B140" s="515"/>
      <c r="C140" s="515"/>
      <c r="D140" s="515"/>
      <c r="E140" s="535"/>
      <c r="F140" s="515"/>
      <c r="G140" s="515"/>
      <c r="H140" s="516"/>
      <c r="I140" s="516"/>
      <c r="J140" s="516"/>
      <c r="K140" s="516"/>
      <c r="L140" s="516"/>
      <c r="M140" s="516"/>
    </row>
    <row r="141" spans="1:13" ht="15.75">
      <c r="A141" s="425"/>
      <c r="B141" s="515"/>
      <c r="C141" s="515"/>
      <c r="D141" s="515"/>
      <c r="E141" s="535"/>
      <c r="F141" s="515"/>
      <c r="G141" s="515"/>
      <c r="H141" s="516"/>
      <c r="I141" s="516"/>
      <c r="J141" s="516"/>
      <c r="K141" s="516"/>
      <c r="L141" s="516"/>
      <c r="M141" s="516"/>
    </row>
    <row r="142" spans="1:13" ht="15.75">
      <c r="A142" s="425"/>
      <c r="B142" s="515"/>
      <c r="C142" s="515"/>
      <c r="D142" s="515"/>
      <c r="E142" s="535"/>
      <c r="F142" s="515"/>
      <c r="G142" s="515"/>
      <c r="H142" s="516"/>
      <c r="I142" s="516"/>
      <c r="J142" s="516"/>
      <c r="K142" s="516"/>
      <c r="L142" s="516"/>
      <c r="M142" s="516"/>
    </row>
    <row r="143" spans="1:13" ht="15.75">
      <c r="A143" s="425"/>
      <c r="B143" s="515"/>
      <c r="C143" s="515"/>
      <c r="D143" s="515"/>
      <c r="E143" s="535"/>
      <c r="F143" s="515"/>
      <c r="G143" s="515"/>
      <c r="H143" s="516"/>
      <c r="I143" s="516"/>
      <c r="J143" s="516"/>
      <c r="K143" s="516"/>
      <c r="L143" s="516"/>
      <c r="M143" s="516"/>
    </row>
    <row r="144" spans="1:13" ht="15.75">
      <c r="A144" s="425"/>
      <c r="B144" s="515"/>
      <c r="C144" s="515"/>
      <c r="D144" s="515"/>
      <c r="E144" s="535"/>
      <c r="F144" s="515"/>
      <c r="G144" s="515"/>
      <c r="H144" s="516"/>
      <c r="I144" s="516"/>
      <c r="J144" s="516"/>
      <c r="K144" s="516"/>
      <c r="L144" s="516"/>
      <c r="M144" s="516"/>
    </row>
    <row r="145" spans="1:13" ht="15.75">
      <c r="A145" s="425"/>
      <c r="B145" s="515"/>
      <c r="C145" s="515"/>
      <c r="D145" s="515"/>
      <c r="E145" s="535"/>
      <c r="F145" s="515"/>
      <c r="G145" s="515"/>
      <c r="H145" s="516"/>
      <c r="I145" s="516"/>
      <c r="J145" s="516"/>
      <c r="K145" s="516"/>
      <c r="L145" s="516"/>
      <c r="M145" s="516"/>
    </row>
    <row r="146" spans="1:13" ht="15.75">
      <c r="A146" s="425"/>
      <c r="B146" s="515"/>
      <c r="C146" s="515"/>
      <c r="D146" s="515"/>
      <c r="E146" s="535"/>
      <c r="F146" s="515"/>
      <c r="G146" s="515"/>
      <c r="H146" s="516"/>
      <c r="I146" s="516"/>
      <c r="J146" s="516"/>
      <c r="K146" s="516"/>
      <c r="L146" s="516"/>
      <c r="M146" s="516"/>
    </row>
    <row r="147" spans="1:13" ht="15.75">
      <c r="A147" s="425"/>
      <c r="B147" s="515"/>
      <c r="C147" s="515"/>
      <c r="D147" s="515"/>
      <c r="E147" s="535"/>
      <c r="F147" s="515"/>
      <c r="G147" s="515"/>
      <c r="H147" s="516"/>
      <c r="I147" s="516"/>
      <c r="J147" s="516"/>
      <c r="K147" s="516"/>
      <c r="L147" s="516"/>
      <c r="M147" s="516"/>
    </row>
    <row r="148" spans="1:13" ht="15.75">
      <c r="A148" s="425"/>
      <c r="B148" s="515"/>
      <c r="C148" s="515"/>
      <c r="D148" s="515"/>
      <c r="E148" s="535"/>
      <c r="F148" s="515"/>
      <c r="G148" s="515"/>
      <c r="H148" s="516"/>
      <c r="I148" s="516"/>
      <c r="J148" s="516"/>
      <c r="K148" s="516"/>
      <c r="L148" s="516"/>
      <c r="M148" s="516"/>
    </row>
    <row r="149" spans="1:13" ht="15.75">
      <c r="A149" s="425"/>
      <c r="B149" s="515"/>
      <c r="C149" s="515"/>
      <c r="D149" s="515"/>
      <c r="E149" s="535"/>
      <c r="F149" s="515"/>
      <c r="G149" s="515"/>
      <c r="H149" s="516"/>
      <c r="I149" s="516"/>
      <c r="J149" s="516"/>
      <c r="K149" s="516"/>
      <c r="L149" s="516"/>
      <c r="M149" s="516"/>
    </row>
    <row r="150" spans="1:13" ht="15.75">
      <c r="A150" s="425"/>
      <c r="B150" s="515"/>
      <c r="C150" s="515"/>
      <c r="D150" s="515"/>
      <c r="E150" s="535"/>
      <c r="F150" s="515"/>
      <c r="G150" s="515"/>
      <c r="H150" s="516"/>
      <c r="I150" s="516"/>
      <c r="J150" s="516"/>
      <c r="K150" s="516"/>
      <c r="L150" s="516"/>
      <c r="M150" s="516"/>
    </row>
    <row r="151" spans="1:13" ht="15.75">
      <c r="A151" s="425"/>
      <c r="B151" s="515"/>
      <c r="C151" s="515"/>
      <c r="D151" s="515"/>
      <c r="E151" s="535"/>
      <c r="F151" s="515"/>
      <c r="G151" s="515"/>
      <c r="H151" s="516"/>
      <c r="I151" s="516"/>
      <c r="J151" s="516"/>
      <c r="K151" s="516"/>
      <c r="L151" s="516"/>
      <c r="M151" s="516"/>
    </row>
    <row r="152" spans="1:13" ht="15.75">
      <c r="A152" s="425"/>
      <c r="B152" s="515"/>
      <c r="C152" s="515"/>
      <c r="D152" s="515"/>
      <c r="E152" s="535"/>
      <c r="F152" s="515"/>
      <c r="G152" s="515"/>
      <c r="H152" s="516"/>
      <c r="I152" s="516"/>
      <c r="J152" s="516"/>
      <c r="K152" s="516"/>
      <c r="L152" s="516"/>
      <c r="M152" s="516"/>
    </row>
    <row r="153" spans="1:13" ht="15.75">
      <c r="A153" s="425"/>
      <c r="B153" s="515"/>
      <c r="C153" s="515"/>
      <c r="D153" s="515"/>
      <c r="E153" s="535"/>
      <c r="F153" s="515"/>
      <c r="G153" s="515"/>
      <c r="H153" s="516"/>
      <c r="I153" s="516"/>
      <c r="J153" s="516"/>
      <c r="K153" s="516"/>
      <c r="L153" s="516"/>
      <c r="M153" s="516"/>
    </row>
    <row r="154" spans="1:13" ht="15.75">
      <c r="A154" s="425"/>
      <c r="B154" s="515"/>
      <c r="C154" s="515"/>
      <c r="D154" s="515"/>
      <c r="E154" s="535"/>
      <c r="F154" s="515"/>
      <c r="G154" s="515"/>
      <c r="H154" s="516"/>
      <c r="I154" s="516"/>
      <c r="J154" s="516"/>
      <c r="K154" s="516"/>
      <c r="L154" s="516"/>
      <c r="M154" s="516"/>
    </row>
    <row r="155" spans="1:13" ht="15.75">
      <c r="A155" s="425"/>
      <c r="B155" s="515"/>
      <c r="C155" s="515"/>
      <c r="D155" s="515"/>
      <c r="E155" s="535"/>
      <c r="F155" s="515"/>
      <c r="G155" s="515"/>
      <c r="H155" s="516"/>
      <c r="I155" s="516"/>
      <c r="J155" s="516"/>
      <c r="K155" s="516"/>
      <c r="L155" s="516"/>
      <c r="M155" s="516"/>
    </row>
    <row r="156" spans="1:13" ht="15.75">
      <c r="A156" s="425"/>
      <c r="B156" s="515"/>
      <c r="C156" s="515"/>
      <c r="D156" s="515"/>
      <c r="E156" s="535"/>
      <c r="F156" s="515"/>
      <c r="G156" s="515"/>
      <c r="H156" s="516"/>
      <c r="I156" s="516"/>
      <c r="J156" s="516"/>
      <c r="K156" s="516"/>
      <c r="L156" s="516"/>
      <c r="M156" s="516"/>
    </row>
    <row r="157" spans="1:13" ht="15.75">
      <c r="A157" s="425"/>
      <c r="B157" s="515"/>
      <c r="C157" s="515"/>
      <c r="D157" s="515"/>
      <c r="E157" s="535"/>
      <c r="F157" s="515"/>
      <c r="G157" s="515"/>
      <c r="H157" s="516"/>
      <c r="I157" s="516"/>
      <c r="J157" s="516"/>
      <c r="K157" s="516"/>
      <c r="L157" s="516"/>
      <c r="M157" s="516"/>
    </row>
    <row r="158" spans="1:13" ht="15.75">
      <c r="A158" s="425"/>
      <c r="B158" s="515"/>
      <c r="C158" s="515"/>
      <c r="D158" s="515"/>
      <c r="E158" s="535"/>
      <c r="F158" s="515"/>
      <c r="G158" s="515"/>
      <c r="H158" s="516"/>
      <c r="I158" s="516"/>
      <c r="J158" s="516"/>
      <c r="K158" s="516"/>
      <c r="L158" s="516"/>
      <c r="M158" s="516"/>
    </row>
    <row r="159" spans="1:13" ht="15.75">
      <c r="A159" s="425"/>
      <c r="B159" s="515"/>
      <c r="C159" s="515"/>
      <c r="D159" s="515"/>
      <c r="E159" s="535"/>
      <c r="F159" s="515"/>
      <c r="G159" s="515"/>
      <c r="H159" s="516"/>
      <c r="I159" s="516"/>
      <c r="J159" s="516"/>
      <c r="K159" s="516"/>
      <c r="L159" s="516"/>
      <c r="M159" s="516"/>
    </row>
    <row r="160" spans="1:13" ht="15.75">
      <c r="A160" s="425"/>
      <c r="B160" s="515"/>
      <c r="C160" s="515"/>
      <c r="D160" s="515"/>
      <c r="E160" s="535"/>
      <c r="F160" s="515"/>
      <c r="G160" s="515"/>
      <c r="H160" s="516"/>
      <c r="I160" s="516"/>
      <c r="J160" s="516"/>
      <c r="K160" s="516"/>
      <c r="L160" s="516"/>
      <c r="M160" s="516"/>
    </row>
    <row r="161" spans="1:13" ht="15.75">
      <c r="A161" s="425"/>
      <c r="B161" s="515"/>
      <c r="C161" s="515"/>
      <c r="D161" s="515"/>
      <c r="E161" s="535"/>
      <c r="F161" s="515"/>
      <c r="G161" s="515"/>
      <c r="H161" s="516"/>
      <c r="I161" s="516"/>
      <c r="J161" s="516"/>
      <c r="K161" s="516"/>
      <c r="L161" s="516"/>
      <c r="M161" s="516"/>
    </row>
    <row r="162" spans="1:13" ht="15.75">
      <c r="A162" s="425"/>
      <c r="B162" s="515"/>
      <c r="C162" s="515"/>
      <c r="D162" s="515"/>
      <c r="E162" s="535"/>
      <c r="F162" s="515"/>
      <c r="G162" s="515"/>
      <c r="H162" s="516"/>
      <c r="I162" s="516"/>
      <c r="J162" s="516"/>
      <c r="K162" s="516"/>
      <c r="L162" s="516"/>
      <c r="M162" s="516"/>
    </row>
    <row r="163" spans="1:13" ht="15.75">
      <c r="A163" s="425"/>
      <c r="B163" s="515"/>
      <c r="C163" s="515"/>
      <c r="D163" s="515"/>
      <c r="E163" s="535"/>
      <c r="F163" s="515"/>
      <c r="G163" s="515"/>
      <c r="H163" s="516"/>
      <c r="I163" s="516"/>
      <c r="J163" s="516"/>
      <c r="K163" s="516"/>
      <c r="L163" s="516"/>
      <c r="M163" s="516"/>
    </row>
    <row r="164" spans="1:13" ht="15.75">
      <c r="A164" s="425"/>
      <c r="B164" s="515"/>
      <c r="C164" s="515"/>
      <c r="D164" s="515"/>
      <c r="E164" s="535"/>
      <c r="F164" s="515"/>
      <c r="G164" s="515"/>
      <c r="H164" s="516"/>
      <c r="I164" s="516"/>
      <c r="J164" s="516"/>
      <c r="K164" s="516"/>
      <c r="L164" s="516"/>
      <c r="M164" s="516"/>
    </row>
    <row r="165" spans="1:13" ht="15.75">
      <c r="A165" s="425"/>
      <c r="B165" s="515"/>
      <c r="C165" s="515"/>
      <c r="D165" s="515"/>
      <c r="E165" s="535"/>
      <c r="F165" s="515"/>
      <c r="G165" s="515"/>
      <c r="H165" s="516"/>
      <c r="I165" s="516"/>
      <c r="J165" s="516"/>
      <c r="K165" s="516"/>
      <c r="L165" s="516"/>
      <c r="M165" s="516"/>
    </row>
    <row r="166" spans="1:13" ht="15.75">
      <c r="A166" s="425"/>
      <c r="B166" s="515"/>
      <c r="C166" s="515"/>
      <c r="D166" s="515"/>
      <c r="E166" s="535"/>
      <c r="F166" s="515"/>
      <c r="G166" s="515"/>
      <c r="H166" s="516"/>
      <c r="I166" s="516"/>
      <c r="J166" s="516"/>
      <c r="K166" s="516"/>
      <c r="L166" s="516"/>
      <c r="M166" s="516"/>
    </row>
    <row r="167" spans="1:13" ht="15.75">
      <c r="A167" s="425"/>
      <c r="B167" s="515"/>
      <c r="C167" s="515"/>
      <c r="D167" s="515"/>
      <c r="E167" s="535"/>
      <c r="F167" s="515"/>
      <c r="G167" s="515"/>
      <c r="H167" s="516"/>
      <c r="I167" s="516"/>
      <c r="J167" s="516"/>
      <c r="K167" s="516"/>
      <c r="L167" s="516"/>
      <c r="M167" s="516"/>
    </row>
    <row r="168" spans="1:13" ht="15.75">
      <c r="A168" s="425"/>
      <c r="B168" s="515"/>
      <c r="C168" s="515"/>
      <c r="D168" s="515"/>
      <c r="E168" s="535"/>
      <c r="F168" s="515"/>
      <c r="G168" s="515"/>
      <c r="H168" s="516"/>
      <c r="I168" s="516"/>
      <c r="J168" s="516"/>
      <c r="K168" s="516"/>
      <c r="L168" s="516"/>
      <c r="M168" s="516"/>
    </row>
    <row r="169" spans="1:13" ht="15.75">
      <c r="A169" s="425"/>
      <c r="B169" s="515"/>
      <c r="C169" s="515"/>
      <c r="D169" s="515"/>
      <c r="E169" s="535"/>
      <c r="F169" s="515"/>
      <c r="G169" s="515"/>
      <c r="H169" s="516"/>
      <c r="I169" s="516"/>
      <c r="J169" s="516"/>
      <c r="K169" s="516"/>
      <c r="L169" s="516"/>
      <c r="M169" s="516"/>
    </row>
    <row r="170" spans="1:13" ht="15.75">
      <c r="A170" s="425"/>
      <c r="B170" s="515"/>
      <c r="C170" s="515"/>
      <c r="D170" s="515"/>
      <c r="E170" s="535"/>
      <c r="F170" s="515"/>
      <c r="G170" s="515"/>
      <c r="H170" s="516"/>
      <c r="I170" s="516"/>
      <c r="J170" s="516"/>
      <c r="K170" s="516"/>
      <c r="L170" s="516"/>
      <c r="M170" s="516"/>
    </row>
    <row r="171" spans="1:13" ht="15.75">
      <c r="A171" s="425"/>
      <c r="B171" s="515"/>
      <c r="C171" s="515"/>
      <c r="D171" s="515"/>
      <c r="E171" s="535"/>
      <c r="F171" s="515"/>
      <c r="G171" s="515"/>
      <c r="H171" s="516"/>
      <c r="I171" s="516"/>
      <c r="J171" s="516"/>
      <c r="K171" s="516"/>
      <c r="L171" s="516"/>
      <c r="M171" s="516"/>
    </row>
    <row r="172" spans="1:13" ht="15.75">
      <c r="A172" s="425"/>
      <c r="B172" s="515"/>
      <c r="C172" s="515"/>
      <c r="D172" s="515"/>
      <c r="E172" s="535"/>
      <c r="F172" s="515"/>
      <c r="G172" s="515"/>
      <c r="H172" s="516"/>
      <c r="I172" s="516"/>
      <c r="J172" s="516"/>
      <c r="K172" s="516"/>
      <c r="L172" s="516"/>
      <c r="M172" s="516"/>
    </row>
    <row r="173" spans="1:13" ht="15.75">
      <c r="A173" s="425"/>
      <c r="B173" s="515"/>
      <c r="C173" s="515"/>
      <c r="D173" s="515"/>
      <c r="E173" s="535"/>
      <c r="F173" s="515"/>
      <c r="G173" s="515"/>
      <c r="H173" s="516"/>
      <c r="I173" s="516"/>
      <c r="J173" s="516"/>
      <c r="K173" s="516"/>
      <c r="L173" s="516"/>
      <c r="M173" s="516"/>
    </row>
    <row r="174" spans="1:13" ht="15.75">
      <c r="A174" s="425"/>
      <c r="B174" s="515"/>
      <c r="C174" s="515"/>
      <c r="D174" s="515"/>
      <c r="E174" s="535"/>
      <c r="F174" s="515"/>
      <c r="G174" s="515"/>
      <c r="H174" s="516"/>
      <c r="I174" s="516"/>
      <c r="J174" s="516"/>
      <c r="K174" s="516"/>
      <c r="L174" s="516"/>
      <c r="M174" s="516"/>
    </row>
    <row r="175" spans="1:13" ht="15.75">
      <c r="A175" s="425"/>
      <c r="B175" s="515"/>
      <c r="C175" s="515"/>
      <c r="D175" s="515"/>
      <c r="E175" s="535"/>
      <c r="F175" s="515"/>
      <c r="G175" s="515"/>
      <c r="H175" s="516"/>
      <c r="I175" s="516"/>
      <c r="J175" s="516"/>
      <c r="K175" s="516"/>
      <c r="L175" s="516"/>
      <c r="M175" s="516"/>
    </row>
    <row r="176" spans="1:13" ht="15.75">
      <c r="A176" s="425"/>
      <c r="B176" s="515"/>
      <c r="C176" s="515"/>
      <c r="D176" s="515"/>
      <c r="E176" s="535"/>
      <c r="F176" s="515"/>
      <c r="G176" s="515"/>
      <c r="H176" s="516"/>
      <c r="I176" s="516"/>
      <c r="J176" s="516"/>
      <c r="K176" s="516"/>
      <c r="L176" s="516"/>
      <c r="M176" s="516"/>
    </row>
    <row r="177" spans="1:13" ht="15.75">
      <c r="A177" s="425"/>
      <c r="B177" s="515"/>
      <c r="C177" s="515"/>
      <c r="D177" s="515"/>
      <c r="E177" s="535"/>
      <c r="F177" s="515"/>
      <c r="G177" s="515"/>
      <c r="H177" s="516"/>
      <c r="I177" s="516"/>
      <c r="J177" s="516"/>
      <c r="K177" s="516"/>
      <c r="L177" s="516"/>
      <c r="M177" s="516"/>
    </row>
    <row r="178" spans="1:13" ht="15.75">
      <c r="A178" s="425"/>
      <c r="B178" s="515"/>
      <c r="C178" s="515"/>
      <c r="D178" s="515"/>
      <c r="E178" s="535"/>
      <c r="F178" s="515"/>
      <c r="G178" s="515"/>
      <c r="H178" s="516"/>
      <c r="I178" s="516"/>
      <c r="J178" s="516"/>
      <c r="K178" s="516"/>
      <c r="L178" s="516"/>
      <c r="M178" s="516"/>
    </row>
    <row r="179" spans="1:13" ht="15.75">
      <c r="A179" s="425"/>
      <c r="B179" s="515"/>
      <c r="C179" s="515"/>
      <c r="D179" s="515"/>
      <c r="E179" s="535"/>
      <c r="F179" s="515"/>
      <c r="G179" s="515"/>
      <c r="H179" s="516"/>
      <c r="I179" s="516"/>
      <c r="J179" s="516"/>
      <c r="K179" s="516"/>
      <c r="L179" s="516"/>
      <c r="M179" s="516"/>
    </row>
    <row r="180" spans="1:13" ht="15.75">
      <c r="A180" s="425"/>
      <c r="B180" s="515"/>
      <c r="C180" s="515"/>
      <c r="D180" s="515"/>
      <c r="E180" s="535"/>
      <c r="F180" s="515"/>
      <c r="G180" s="515"/>
      <c r="H180" s="516"/>
      <c r="I180" s="516"/>
      <c r="J180" s="516"/>
      <c r="K180" s="516"/>
      <c r="L180" s="516"/>
      <c r="M180" s="516"/>
    </row>
    <row r="181" spans="1:13" ht="15.75">
      <c r="A181" s="425"/>
      <c r="B181" s="515"/>
      <c r="C181" s="515"/>
      <c r="D181" s="515"/>
      <c r="E181" s="535"/>
      <c r="F181" s="515"/>
      <c r="G181" s="515"/>
      <c r="H181" s="516"/>
      <c r="I181" s="516"/>
      <c r="J181" s="516"/>
      <c r="K181" s="516"/>
      <c r="L181" s="516"/>
      <c r="M181" s="516"/>
    </row>
    <row r="182" spans="1:13" ht="15.75">
      <c r="A182" s="425"/>
      <c r="B182" s="515"/>
      <c r="C182" s="515"/>
      <c r="D182" s="515"/>
      <c r="E182" s="535"/>
      <c r="F182" s="515"/>
      <c r="G182" s="515"/>
      <c r="H182" s="516"/>
      <c r="I182" s="516"/>
      <c r="J182" s="516"/>
      <c r="K182" s="516"/>
      <c r="L182" s="516"/>
      <c r="M182" s="516"/>
    </row>
    <row r="183" spans="1:13" ht="15.75">
      <c r="A183" s="425"/>
      <c r="B183" s="515"/>
      <c r="C183" s="515"/>
      <c r="D183" s="515"/>
      <c r="E183" s="535"/>
      <c r="F183" s="515"/>
      <c r="G183" s="515"/>
      <c r="H183" s="516"/>
      <c r="I183" s="516"/>
      <c r="J183" s="516"/>
      <c r="K183" s="516"/>
      <c r="L183" s="516"/>
      <c r="M183" s="516"/>
    </row>
    <row r="184" spans="1:13" ht="15.75">
      <c r="A184" s="425"/>
      <c r="B184" s="515"/>
      <c r="C184" s="515"/>
      <c r="D184" s="515"/>
      <c r="E184" s="535"/>
      <c r="F184" s="515"/>
      <c r="G184" s="515"/>
      <c r="H184" s="516"/>
      <c r="I184" s="516"/>
      <c r="J184" s="516"/>
      <c r="K184" s="516"/>
      <c r="L184" s="516"/>
      <c r="M184" s="516"/>
    </row>
    <row r="185" spans="1:13" ht="15.75">
      <c r="A185" s="425"/>
      <c r="B185" s="515"/>
      <c r="C185" s="515"/>
      <c r="D185" s="515"/>
      <c r="E185" s="535"/>
      <c r="F185" s="515"/>
      <c r="G185" s="515"/>
      <c r="H185" s="516"/>
      <c r="I185" s="516"/>
      <c r="J185" s="516"/>
      <c r="K185" s="516"/>
      <c r="L185" s="516"/>
      <c r="M185" s="516"/>
    </row>
    <row r="186" spans="1:13" ht="15.75">
      <c r="A186" s="425"/>
      <c r="B186" s="515"/>
      <c r="C186" s="515"/>
      <c r="D186" s="515"/>
      <c r="E186" s="535"/>
      <c r="F186" s="515"/>
      <c r="G186" s="515"/>
      <c r="H186" s="516"/>
      <c r="I186" s="516"/>
      <c r="J186" s="516"/>
      <c r="K186" s="516"/>
      <c r="L186" s="516"/>
      <c r="M186" s="516"/>
    </row>
    <row r="187" spans="1:13" ht="15.75">
      <c r="A187" s="425"/>
      <c r="B187" s="515"/>
      <c r="C187" s="515"/>
      <c r="D187" s="515"/>
      <c r="E187" s="535"/>
      <c r="F187" s="515"/>
      <c r="G187" s="515"/>
      <c r="H187" s="516"/>
      <c r="I187" s="516"/>
      <c r="J187" s="516"/>
      <c r="K187" s="516"/>
      <c r="L187" s="516"/>
      <c r="M187" s="516"/>
    </row>
    <row r="188" spans="1:13" ht="15.75">
      <c r="A188" s="425"/>
      <c r="B188" s="515"/>
      <c r="C188" s="515"/>
      <c r="D188" s="515"/>
      <c r="E188" s="535"/>
      <c r="F188" s="515"/>
      <c r="G188" s="515"/>
      <c r="H188" s="516"/>
      <c r="I188" s="516"/>
      <c r="J188" s="516"/>
      <c r="K188" s="516"/>
      <c r="L188" s="516"/>
      <c r="M188" s="516"/>
    </row>
    <row r="189" spans="1:13" ht="15.75">
      <c r="A189" s="425"/>
      <c r="B189" s="515"/>
      <c r="C189" s="515"/>
      <c r="D189" s="515"/>
      <c r="E189" s="535"/>
      <c r="F189" s="515"/>
      <c r="G189" s="515"/>
      <c r="H189" s="516"/>
      <c r="I189" s="516"/>
      <c r="J189" s="516"/>
      <c r="K189" s="516"/>
      <c r="L189" s="516"/>
      <c r="M189" s="516"/>
    </row>
    <row r="190" spans="1:13" ht="15.75">
      <c r="A190" s="425"/>
      <c r="B190" s="515"/>
      <c r="C190" s="515"/>
      <c r="D190" s="515"/>
      <c r="E190" s="535"/>
      <c r="F190" s="515"/>
      <c r="G190" s="515"/>
      <c r="H190" s="516"/>
      <c r="I190" s="516"/>
      <c r="J190" s="516"/>
      <c r="K190" s="516"/>
      <c r="L190" s="516"/>
      <c r="M190" s="516"/>
    </row>
    <row r="191" spans="1:13" ht="15.75">
      <c r="A191" s="425"/>
      <c r="B191" s="515"/>
      <c r="C191" s="515"/>
      <c r="D191" s="515"/>
      <c r="E191" s="535"/>
      <c r="F191" s="515"/>
      <c r="G191" s="515"/>
      <c r="H191" s="516"/>
      <c r="I191" s="516"/>
      <c r="J191" s="516"/>
      <c r="K191" s="516"/>
      <c r="L191" s="516"/>
      <c r="M191" s="516"/>
    </row>
    <row r="192" spans="1:13" ht="15.75">
      <c r="A192" s="425"/>
      <c r="B192" s="515"/>
      <c r="C192" s="515"/>
      <c r="D192" s="515"/>
      <c r="E192" s="535"/>
      <c r="F192" s="515"/>
      <c r="G192" s="515"/>
      <c r="H192" s="516"/>
      <c r="I192" s="516"/>
      <c r="J192" s="516"/>
      <c r="K192" s="516"/>
      <c r="L192" s="516"/>
      <c r="M192" s="516"/>
    </row>
    <row r="193" spans="1:13" ht="15.75">
      <c r="A193" s="425"/>
      <c r="B193" s="515"/>
      <c r="C193" s="515"/>
      <c r="D193" s="515"/>
      <c r="E193" s="535"/>
      <c r="F193" s="515"/>
      <c r="G193" s="515"/>
      <c r="H193" s="516"/>
      <c r="I193" s="516"/>
      <c r="J193" s="516"/>
      <c r="K193" s="516"/>
      <c r="L193" s="516"/>
      <c r="M193" s="516"/>
    </row>
    <row r="194" spans="1:13" ht="15.75">
      <c r="A194" s="425"/>
      <c r="B194" s="515"/>
      <c r="C194" s="515"/>
      <c r="D194" s="515"/>
      <c r="E194" s="535"/>
      <c r="F194" s="515"/>
      <c r="G194" s="515"/>
      <c r="H194" s="516"/>
      <c r="I194" s="516"/>
      <c r="J194" s="516"/>
      <c r="K194" s="516"/>
      <c r="L194" s="516"/>
      <c r="M194" s="516"/>
    </row>
    <row r="195" spans="1:13" ht="15.75">
      <c r="A195" s="425"/>
      <c r="B195" s="515"/>
      <c r="C195" s="515"/>
      <c r="D195" s="515"/>
      <c r="E195" s="535"/>
      <c r="F195" s="515"/>
      <c r="G195" s="515"/>
      <c r="H195" s="516"/>
      <c r="I195" s="516"/>
      <c r="J195" s="516"/>
      <c r="K195" s="516"/>
      <c r="L195" s="516"/>
      <c r="M195" s="516"/>
    </row>
    <row r="196" spans="1:13" ht="15.75">
      <c r="A196" s="425"/>
      <c r="B196" s="515"/>
      <c r="C196" s="515"/>
      <c r="D196" s="515"/>
      <c r="E196" s="535"/>
      <c r="F196" s="515"/>
      <c r="G196" s="515"/>
      <c r="H196" s="516"/>
      <c r="I196" s="516"/>
      <c r="J196" s="516"/>
      <c r="K196" s="516"/>
      <c r="L196" s="516"/>
      <c r="M196" s="516"/>
    </row>
    <row r="197" spans="1:13" ht="15.75">
      <c r="A197" s="425"/>
      <c r="B197" s="515"/>
      <c r="C197" s="515"/>
      <c r="D197" s="515"/>
      <c r="E197" s="535"/>
      <c r="F197" s="515"/>
      <c r="G197" s="515"/>
      <c r="H197" s="516"/>
      <c r="I197" s="516"/>
      <c r="J197" s="516"/>
      <c r="K197" s="516"/>
      <c r="L197" s="516"/>
      <c r="M197" s="516"/>
    </row>
    <row r="198" spans="1:13" ht="15.75">
      <c r="A198" s="425"/>
      <c r="B198" s="515"/>
      <c r="C198" s="515"/>
      <c r="D198" s="515"/>
      <c r="E198" s="535"/>
      <c r="F198" s="515"/>
      <c r="G198" s="515"/>
      <c r="H198" s="516"/>
      <c r="I198" s="516"/>
      <c r="J198" s="516"/>
      <c r="K198" s="516"/>
      <c r="L198" s="516"/>
      <c r="M198" s="516"/>
    </row>
    <row r="199" spans="1:13" ht="15.75">
      <c r="A199" s="425"/>
      <c r="B199" s="515"/>
      <c r="C199" s="515"/>
      <c r="D199" s="515"/>
      <c r="E199" s="535"/>
      <c r="F199" s="515"/>
      <c r="G199" s="515"/>
      <c r="H199" s="516"/>
      <c r="I199" s="516"/>
      <c r="J199" s="516"/>
      <c r="K199" s="516"/>
      <c r="L199" s="516"/>
      <c r="M199" s="516"/>
    </row>
    <row r="200" spans="1:13" ht="15.75">
      <c r="A200" s="425"/>
      <c r="B200" s="515"/>
      <c r="C200" s="515"/>
      <c r="D200" s="515"/>
      <c r="E200" s="535"/>
      <c r="F200" s="515"/>
      <c r="G200" s="515"/>
      <c r="H200" s="516"/>
      <c r="I200" s="516"/>
      <c r="J200" s="516"/>
      <c r="K200" s="516"/>
      <c r="L200" s="516"/>
      <c r="M200" s="516"/>
    </row>
    <row r="201" spans="1:13" ht="15.75">
      <c r="A201" s="425"/>
      <c r="B201" s="515"/>
      <c r="C201" s="515"/>
      <c r="D201" s="515"/>
      <c r="E201" s="535"/>
      <c r="F201" s="515"/>
      <c r="G201" s="515"/>
      <c r="H201" s="516"/>
      <c r="I201" s="516"/>
      <c r="J201" s="516"/>
      <c r="K201" s="516"/>
      <c r="L201" s="516"/>
      <c r="M201" s="516"/>
    </row>
    <row r="202" spans="1:13" ht="15.75">
      <c r="A202" s="425"/>
      <c r="B202" s="515"/>
      <c r="C202" s="515"/>
      <c r="D202" s="515"/>
      <c r="E202" s="535"/>
      <c r="F202" s="515"/>
      <c r="G202" s="515"/>
      <c r="H202" s="516"/>
      <c r="I202" s="516"/>
      <c r="J202" s="516"/>
      <c r="K202" s="516"/>
      <c r="L202" s="516"/>
      <c r="M202" s="516"/>
    </row>
    <row r="203" spans="1:13" ht="15.75">
      <c r="A203" s="425"/>
      <c r="B203" s="515"/>
      <c r="C203" s="515"/>
      <c r="D203" s="515"/>
      <c r="E203" s="535"/>
      <c r="F203" s="515"/>
      <c r="G203" s="515"/>
      <c r="H203" s="516"/>
      <c r="I203" s="516"/>
      <c r="J203" s="516"/>
      <c r="K203" s="516"/>
      <c r="L203" s="516"/>
      <c r="M203" s="516"/>
    </row>
    <row r="204" spans="1:13" ht="15.75">
      <c r="A204" s="425"/>
      <c r="B204" s="515"/>
      <c r="C204" s="515"/>
      <c r="D204" s="515"/>
      <c r="E204" s="535"/>
      <c r="F204" s="515"/>
      <c r="G204" s="515"/>
      <c r="H204" s="516"/>
      <c r="I204" s="516"/>
      <c r="J204" s="516"/>
      <c r="K204" s="516"/>
      <c r="L204" s="516"/>
      <c r="M204" s="516"/>
    </row>
    <row r="205" spans="1:13" ht="15.75">
      <c r="A205" s="425"/>
      <c r="B205" s="515"/>
      <c r="C205" s="515"/>
      <c r="D205" s="515"/>
      <c r="E205" s="535"/>
      <c r="F205" s="515"/>
      <c r="G205" s="515"/>
      <c r="H205" s="516"/>
      <c r="I205" s="516"/>
      <c r="J205" s="516"/>
      <c r="K205" s="516"/>
      <c r="L205" s="516"/>
      <c r="M205" s="516"/>
    </row>
    <row r="206" spans="1:13" ht="15.75">
      <c r="A206" s="425"/>
      <c r="B206" s="515"/>
      <c r="C206" s="515"/>
      <c r="D206" s="515"/>
      <c r="E206" s="535"/>
      <c r="F206" s="515"/>
      <c r="G206" s="515"/>
      <c r="H206" s="516"/>
      <c r="I206" s="516"/>
      <c r="J206" s="516"/>
      <c r="K206" s="516"/>
      <c r="L206" s="516"/>
      <c r="M206" s="516"/>
    </row>
    <row r="207" spans="1:13" ht="15.75">
      <c r="A207" s="425"/>
      <c r="B207" s="515"/>
      <c r="C207" s="515"/>
      <c r="D207" s="515"/>
      <c r="E207" s="535"/>
      <c r="F207" s="515"/>
      <c r="G207" s="515"/>
      <c r="H207" s="516"/>
      <c r="I207" s="516"/>
      <c r="J207" s="516"/>
      <c r="K207" s="516"/>
      <c r="L207" s="516"/>
      <c r="M207" s="516"/>
    </row>
    <row r="208" spans="1:13" ht="15.75">
      <c r="A208" s="425"/>
      <c r="B208" s="515"/>
      <c r="C208" s="515"/>
      <c r="D208" s="515"/>
      <c r="E208" s="535"/>
      <c r="F208" s="515"/>
      <c r="G208" s="515"/>
      <c r="H208" s="516"/>
      <c r="I208" s="516"/>
      <c r="J208" s="516"/>
      <c r="K208" s="516"/>
      <c r="L208" s="516"/>
      <c r="M208" s="516"/>
    </row>
    <row r="209" spans="1:13" ht="15.75">
      <c r="A209" s="425"/>
      <c r="B209" s="515"/>
      <c r="C209" s="515"/>
      <c r="D209" s="515"/>
      <c r="E209" s="535"/>
      <c r="F209" s="515"/>
      <c r="G209" s="515"/>
      <c r="H209" s="516"/>
      <c r="I209" s="516"/>
      <c r="J209" s="516"/>
      <c r="K209" s="516"/>
      <c r="L209" s="516"/>
      <c r="M209" s="516"/>
    </row>
    <row r="210" spans="1:13" ht="15.75">
      <c r="A210" s="425"/>
      <c r="B210" s="515"/>
      <c r="C210" s="515"/>
      <c r="D210" s="515"/>
      <c r="E210" s="535"/>
      <c r="F210" s="515"/>
      <c r="G210" s="515"/>
      <c r="H210" s="516"/>
      <c r="I210" s="516"/>
      <c r="J210" s="516"/>
      <c r="K210" s="516"/>
      <c r="L210" s="516"/>
      <c r="M210" s="516"/>
    </row>
    <row r="211" spans="1:13" ht="15.75">
      <c r="A211" s="425"/>
      <c r="B211" s="515"/>
      <c r="C211" s="515"/>
      <c r="D211" s="515"/>
      <c r="E211" s="535"/>
      <c r="F211" s="515"/>
      <c r="G211" s="515"/>
      <c r="H211" s="516"/>
      <c r="I211" s="516"/>
      <c r="J211" s="516"/>
      <c r="K211" s="516"/>
      <c r="L211" s="516"/>
      <c r="M211" s="516"/>
    </row>
    <row r="212" spans="1:13" ht="15.75">
      <c r="A212" s="425"/>
      <c r="B212" s="515"/>
      <c r="C212" s="515"/>
      <c r="D212" s="515"/>
      <c r="E212" s="535"/>
      <c r="F212" s="515"/>
      <c r="G212" s="515"/>
      <c r="H212" s="516"/>
      <c r="I212" s="516"/>
      <c r="J212" s="516"/>
      <c r="K212" s="516"/>
      <c r="L212" s="516"/>
      <c r="M212" s="516"/>
    </row>
    <row r="213" spans="1:13" ht="15.75">
      <c r="A213" s="425"/>
      <c r="B213" s="515"/>
      <c r="C213" s="515"/>
      <c r="D213" s="515"/>
      <c r="E213" s="535"/>
      <c r="F213" s="515"/>
      <c r="G213" s="515"/>
      <c r="H213" s="516"/>
      <c r="I213" s="516"/>
      <c r="J213" s="516"/>
      <c r="K213" s="516"/>
      <c r="L213" s="516"/>
      <c r="M213" s="516"/>
    </row>
    <row r="214" spans="1:13" ht="15.75">
      <c r="A214" s="425"/>
      <c r="B214" s="515"/>
      <c r="C214" s="515"/>
      <c r="D214" s="515"/>
      <c r="E214" s="535"/>
      <c r="F214" s="515"/>
      <c r="G214" s="515"/>
      <c r="H214" s="516"/>
      <c r="I214" s="516"/>
      <c r="J214" s="516"/>
      <c r="K214" s="516"/>
      <c r="L214" s="516"/>
      <c r="M214" s="516"/>
    </row>
    <row r="215" spans="1:13" ht="15.75">
      <c r="A215" s="425"/>
      <c r="B215" s="515"/>
      <c r="C215" s="515"/>
      <c r="D215" s="515"/>
      <c r="E215" s="535"/>
      <c r="F215" s="515"/>
      <c r="G215" s="515"/>
      <c r="H215" s="516"/>
      <c r="I215" s="516"/>
      <c r="J215" s="516"/>
      <c r="K215" s="516"/>
      <c r="L215" s="516"/>
      <c r="M215" s="516"/>
    </row>
    <row r="216" spans="1:13" ht="15.75">
      <c r="A216" s="425"/>
      <c r="B216" s="515"/>
      <c r="C216" s="515"/>
      <c r="D216" s="515"/>
      <c r="E216" s="535"/>
      <c r="F216" s="515"/>
      <c r="G216" s="515"/>
      <c r="H216" s="516"/>
      <c r="I216" s="516"/>
      <c r="J216" s="516"/>
      <c r="K216" s="516"/>
      <c r="L216" s="516"/>
      <c r="M216" s="516"/>
    </row>
    <row r="217" spans="1:13" ht="15.75">
      <c r="A217" s="425"/>
      <c r="B217" s="515"/>
      <c r="C217" s="515"/>
      <c r="D217" s="515"/>
      <c r="E217" s="535"/>
      <c r="F217" s="515"/>
      <c r="G217" s="515"/>
      <c r="H217" s="516"/>
      <c r="I217" s="516"/>
      <c r="J217" s="516"/>
      <c r="K217" s="516"/>
      <c r="L217" s="516"/>
      <c r="M217" s="516"/>
    </row>
    <row r="218" spans="1:13" ht="15.75">
      <c r="A218" s="425"/>
      <c r="B218" s="515"/>
      <c r="C218" s="515"/>
      <c r="D218" s="515"/>
      <c r="E218" s="535"/>
      <c r="F218" s="515"/>
      <c r="G218" s="515"/>
      <c r="H218" s="516"/>
      <c r="I218" s="516"/>
      <c r="J218" s="516"/>
      <c r="K218" s="516"/>
      <c r="L218" s="516"/>
      <c r="M218" s="516"/>
    </row>
    <row r="219" spans="1:13" ht="15.75">
      <c r="A219" s="425"/>
      <c r="B219" s="515"/>
      <c r="C219" s="515"/>
      <c r="D219" s="515"/>
      <c r="E219" s="535"/>
      <c r="F219" s="515"/>
      <c r="G219" s="515"/>
      <c r="H219" s="516"/>
      <c r="I219" s="516"/>
      <c r="J219" s="516"/>
      <c r="K219" s="516"/>
      <c r="L219" s="516"/>
      <c r="M219" s="516"/>
    </row>
    <row r="220" spans="1:13" ht="15.75">
      <c r="A220" s="425"/>
      <c r="B220" s="515"/>
      <c r="C220" s="515"/>
      <c r="D220" s="515"/>
      <c r="E220" s="535"/>
      <c r="F220" s="515"/>
      <c r="G220" s="515"/>
      <c r="H220" s="516"/>
      <c r="I220" s="516"/>
      <c r="J220" s="516"/>
      <c r="K220" s="516"/>
      <c r="L220" s="516"/>
      <c r="M220" s="516"/>
    </row>
    <row r="221" spans="1:13" ht="15.75">
      <c r="A221" s="425"/>
      <c r="B221" s="515"/>
      <c r="C221" s="515"/>
      <c r="D221" s="515"/>
      <c r="E221" s="535"/>
      <c r="F221" s="515"/>
      <c r="G221" s="515"/>
      <c r="H221" s="516"/>
      <c r="I221" s="516"/>
      <c r="J221" s="516"/>
      <c r="K221" s="516"/>
      <c r="L221" s="516"/>
      <c r="M221" s="516"/>
    </row>
    <row r="222" spans="1:13" ht="15.75">
      <c r="A222" s="425"/>
      <c r="B222" s="515"/>
      <c r="C222" s="515"/>
      <c r="D222" s="515"/>
      <c r="E222" s="535"/>
      <c r="F222" s="515"/>
      <c r="G222" s="515"/>
      <c r="H222" s="516"/>
      <c r="I222" s="516"/>
      <c r="J222" s="516"/>
      <c r="K222" s="516"/>
      <c r="L222" s="516"/>
      <c r="M222" s="516"/>
    </row>
    <row r="223" spans="1:13" ht="15.75">
      <c r="A223" s="425"/>
      <c r="B223" s="515"/>
      <c r="C223" s="515"/>
      <c r="D223" s="515"/>
      <c r="E223" s="535"/>
      <c r="F223" s="515"/>
      <c r="G223" s="515"/>
      <c r="H223" s="516"/>
      <c r="I223" s="516"/>
      <c r="J223" s="516"/>
      <c r="K223" s="516"/>
      <c r="L223" s="516"/>
      <c r="M223" s="516"/>
    </row>
    <row r="224" spans="1:13" ht="15.75">
      <c r="A224" s="425"/>
      <c r="B224" s="515"/>
      <c r="C224" s="515"/>
      <c r="D224" s="515"/>
      <c r="E224" s="535"/>
      <c r="F224" s="515"/>
      <c r="G224" s="515"/>
      <c r="H224" s="516"/>
      <c r="I224" s="516"/>
      <c r="J224" s="516"/>
      <c r="K224" s="516"/>
      <c r="L224" s="516"/>
      <c r="M224" s="516"/>
    </row>
    <row r="225" spans="1:13" ht="15.75">
      <c r="A225" s="425"/>
      <c r="B225" s="515"/>
      <c r="C225" s="515"/>
      <c r="D225" s="515"/>
      <c r="E225" s="535"/>
      <c r="F225" s="515"/>
      <c r="G225" s="515"/>
      <c r="H225" s="516"/>
      <c r="I225" s="516"/>
      <c r="J225" s="516"/>
      <c r="K225" s="516"/>
      <c r="L225" s="516"/>
      <c r="M225" s="516"/>
    </row>
    <row r="226" spans="1:13" ht="15.75">
      <c r="A226" s="425"/>
      <c r="B226" s="515"/>
      <c r="C226" s="515"/>
      <c r="D226" s="515"/>
      <c r="E226" s="535"/>
      <c r="F226" s="515"/>
      <c r="G226" s="515"/>
      <c r="H226" s="516"/>
      <c r="I226" s="516"/>
      <c r="J226" s="516"/>
      <c r="K226" s="516"/>
      <c r="L226" s="516"/>
      <c r="M226" s="516"/>
    </row>
    <row r="227" spans="1:13" ht="15.75">
      <c r="A227" s="425"/>
      <c r="B227" s="515"/>
      <c r="C227" s="515"/>
      <c r="D227" s="515"/>
      <c r="E227" s="535"/>
      <c r="F227" s="515"/>
      <c r="G227" s="515"/>
      <c r="H227" s="516"/>
      <c r="I227" s="516"/>
      <c r="J227" s="516"/>
      <c r="K227" s="516"/>
      <c r="L227" s="516"/>
      <c r="M227" s="516"/>
    </row>
    <row r="228" spans="1:13" ht="15.75">
      <c r="A228" s="425"/>
      <c r="B228" s="515"/>
      <c r="C228" s="515"/>
      <c r="D228" s="515"/>
      <c r="E228" s="535"/>
      <c r="F228" s="515"/>
      <c r="G228" s="515"/>
      <c r="H228" s="516"/>
      <c r="I228" s="516"/>
      <c r="J228" s="516"/>
      <c r="K228" s="516"/>
      <c r="L228" s="516"/>
      <c r="M228" s="516"/>
    </row>
    <row r="229" spans="1:13" ht="15.75">
      <c r="A229" s="425"/>
      <c r="B229" s="515"/>
      <c r="C229" s="515"/>
      <c r="D229" s="515"/>
      <c r="E229" s="535"/>
      <c r="F229" s="515"/>
      <c r="G229" s="515"/>
      <c r="H229" s="516"/>
      <c r="I229" s="516"/>
      <c r="J229" s="516"/>
      <c r="K229" s="516"/>
      <c r="L229" s="516"/>
      <c r="M229" s="516"/>
    </row>
    <row r="230" spans="1:13" ht="15.75">
      <c r="A230" s="425"/>
      <c r="B230" s="515"/>
      <c r="C230" s="515"/>
      <c r="D230" s="515"/>
      <c r="E230" s="535"/>
      <c r="F230" s="515"/>
      <c r="G230" s="515"/>
      <c r="H230" s="516"/>
      <c r="I230" s="516"/>
      <c r="J230" s="516"/>
      <c r="K230" s="516"/>
      <c r="L230" s="516"/>
      <c r="M230" s="516"/>
    </row>
    <row r="231" spans="1:13" ht="15.75">
      <c r="A231" s="425"/>
      <c r="B231" s="515"/>
      <c r="C231" s="515"/>
      <c r="D231" s="515"/>
      <c r="E231" s="535"/>
      <c r="F231" s="515"/>
      <c r="G231" s="515"/>
      <c r="H231" s="516"/>
      <c r="I231" s="516"/>
      <c r="J231" s="516"/>
      <c r="K231" s="516"/>
      <c r="L231" s="516"/>
      <c r="M231" s="516"/>
    </row>
    <row r="232" spans="1:13" ht="15.75">
      <c r="A232" s="425"/>
      <c r="B232" s="515"/>
      <c r="C232" s="515"/>
      <c r="D232" s="515"/>
      <c r="E232" s="535"/>
      <c r="F232" s="515"/>
      <c r="G232" s="515"/>
      <c r="H232" s="516"/>
      <c r="I232" s="516"/>
      <c r="J232" s="516"/>
      <c r="K232" s="516"/>
      <c r="L232" s="516"/>
      <c r="M232" s="516"/>
    </row>
    <row r="233" spans="1:13" ht="15.75">
      <c r="A233" s="425"/>
      <c r="B233" s="515"/>
      <c r="C233" s="515"/>
      <c r="D233" s="515"/>
      <c r="E233" s="535"/>
      <c r="F233" s="515"/>
      <c r="G233" s="515"/>
      <c r="H233" s="516"/>
      <c r="I233" s="516"/>
      <c r="J233" s="516"/>
      <c r="K233" s="516"/>
      <c r="L233" s="516"/>
      <c r="M233" s="516"/>
    </row>
    <row r="234" spans="1:13" ht="15.75">
      <c r="A234" s="425"/>
      <c r="B234" s="515"/>
      <c r="C234" s="515"/>
      <c r="D234" s="515"/>
      <c r="E234" s="535"/>
      <c r="F234" s="515"/>
      <c r="G234" s="515"/>
      <c r="H234" s="516"/>
      <c r="I234" s="516"/>
      <c r="J234" s="516"/>
      <c r="K234" s="516"/>
      <c r="L234" s="516"/>
      <c r="M234" s="516"/>
    </row>
    <row r="235" spans="1:13" ht="15.75">
      <c r="A235" s="425"/>
      <c r="B235" s="515"/>
      <c r="C235" s="515"/>
      <c r="D235" s="515"/>
      <c r="E235" s="535"/>
      <c r="F235" s="515"/>
      <c r="G235" s="515"/>
      <c r="H235" s="516"/>
      <c r="I235" s="516"/>
      <c r="J235" s="516"/>
      <c r="K235" s="516"/>
      <c r="L235" s="516"/>
      <c r="M235" s="516"/>
    </row>
    <row r="236" spans="1:13" ht="15.75">
      <c r="A236" s="425"/>
      <c r="B236" s="515"/>
      <c r="C236" s="515"/>
      <c r="D236" s="515"/>
      <c r="E236" s="535"/>
      <c r="F236" s="515"/>
      <c r="G236" s="515"/>
      <c r="H236" s="516"/>
      <c r="I236" s="516"/>
      <c r="J236" s="516"/>
      <c r="K236" s="516"/>
      <c r="L236" s="516"/>
      <c r="M236" s="516"/>
    </row>
    <row r="237" spans="1:13" ht="15.75">
      <c r="A237" s="425"/>
      <c r="B237" s="515"/>
      <c r="C237" s="515"/>
      <c r="D237" s="515"/>
      <c r="E237" s="535"/>
      <c r="F237" s="515"/>
      <c r="G237" s="515"/>
      <c r="H237" s="516"/>
      <c r="I237" s="516"/>
      <c r="J237" s="516"/>
      <c r="K237" s="516"/>
      <c r="L237" s="516"/>
      <c r="M237" s="516"/>
    </row>
    <row r="238" spans="1:13" ht="15.75">
      <c r="A238" s="425"/>
      <c r="B238" s="515"/>
      <c r="C238" s="515"/>
      <c r="D238" s="515"/>
      <c r="E238" s="535"/>
      <c r="F238" s="515"/>
      <c r="G238" s="515"/>
      <c r="H238" s="516"/>
      <c r="I238" s="516"/>
      <c r="J238" s="516"/>
      <c r="K238" s="516"/>
      <c r="L238" s="516"/>
      <c r="M238" s="516"/>
    </row>
    <row r="239" spans="1:13" ht="15.75">
      <c r="A239" s="425"/>
      <c r="B239" s="515"/>
      <c r="C239" s="515"/>
      <c r="D239" s="515"/>
      <c r="E239" s="535"/>
      <c r="F239" s="515"/>
      <c r="G239" s="515"/>
      <c r="H239" s="516"/>
      <c r="I239" s="516"/>
      <c r="J239" s="516"/>
      <c r="K239" s="516"/>
      <c r="L239" s="516"/>
      <c r="M239" s="516"/>
    </row>
    <row r="240" spans="1:13" ht="15.75">
      <c r="A240" s="425"/>
      <c r="B240" s="515"/>
      <c r="C240" s="515"/>
      <c r="D240" s="515"/>
      <c r="E240" s="535"/>
      <c r="F240" s="515"/>
      <c r="G240" s="515"/>
      <c r="H240" s="516"/>
      <c r="I240" s="516"/>
      <c r="J240" s="516"/>
      <c r="K240" s="516"/>
      <c r="L240" s="516"/>
      <c r="M240" s="516"/>
    </row>
    <row r="241" spans="1:13" ht="15.75">
      <c r="A241" s="425"/>
      <c r="B241" s="515"/>
      <c r="C241" s="515"/>
      <c r="D241" s="515"/>
      <c r="E241" s="535"/>
      <c r="F241" s="515"/>
      <c r="G241" s="515"/>
      <c r="H241" s="516"/>
      <c r="I241" s="516"/>
      <c r="J241" s="516"/>
      <c r="K241" s="516"/>
      <c r="L241" s="516"/>
      <c r="M241" s="516"/>
    </row>
    <row r="242" spans="1:13" ht="15.75">
      <c r="A242" s="425"/>
      <c r="B242" s="515"/>
      <c r="C242" s="515"/>
      <c r="D242" s="515"/>
      <c r="E242" s="535"/>
      <c r="F242" s="515"/>
      <c r="G242" s="515"/>
      <c r="H242" s="516"/>
      <c r="I242" s="516"/>
      <c r="J242" s="516"/>
      <c r="K242" s="516"/>
      <c r="L242" s="516"/>
      <c r="M242" s="516"/>
    </row>
    <row r="243" spans="1:13" ht="15.75">
      <c r="A243" s="425"/>
      <c r="B243" s="515"/>
      <c r="C243" s="515"/>
      <c r="D243" s="515"/>
      <c r="E243" s="535"/>
      <c r="F243" s="515"/>
      <c r="G243" s="515"/>
      <c r="H243" s="516"/>
      <c r="I243" s="516"/>
      <c r="J243" s="516"/>
      <c r="K243" s="516"/>
      <c r="L243" s="516"/>
      <c r="M243" s="516"/>
    </row>
    <row r="244" spans="1:13" ht="15.75">
      <c r="A244" s="425"/>
      <c r="B244" s="515"/>
      <c r="C244" s="515"/>
      <c r="D244" s="515"/>
      <c r="E244" s="535"/>
      <c r="F244" s="515"/>
      <c r="G244" s="515"/>
      <c r="H244" s="516"/>
      <c r="I244" s="516"/>
      <c r="J244" s="516"/>
      <c r="K244" s="516"/>
      <c r="L244" s="516"/>
      <c r="M244" s="516"/>
    </row>
    <row r="245" spans="1:13" ht="15.75">
      <c r="A245" s="425"/>
      <c r="B245" s="515"/>
      <c r="C245" s="515"/>
      <c r="D245" s="515"/>
      <c r="E245" s="535"/>
      <c r="F245" s="515"/>
      <c r="G245" s="515"/>
      <c r="H245" s="516"/>
      <c r="I245" s="516"/>
      <c r="J245" s="516"/>
      <c r="K245" s="516"/>
      <c r="L245" s="516"/>
      <c r="M245" s="516"/>
    </row>
    <row r="246" spans="1:13" ht="15.75">
      <c r="A246" s="425"/>
      <c r="B246" s="515"/>
      <c r="C246" s="515"/>
      <c r="D246" s="515"/>
      <c r="E246" s="535"/>
      <c r="F246" s="515"/>
      <c r="G246" s="515"/>
      <c r="H246" s="516"/>
      <c r="I246" s="516"/>
      <c r="J246" s="516"/>
      <c r="K246" s="516"/>
      <c r="L246" s="516"/>
      <c r="M246" s="516"/>
    </row>
    <row r="247" spans="1:13" ht="15.75">
      <c r="A247" s="425"/>
      <c r="B247" s="515"/>
      <c r="C247" s="515"/>
      <c r="D247" s="515"/>
      <c r="E247" s="535"/>
      <c r="F247" s="515"/>
      <c r="G247" s="515"/>
      <c r="H247" s="516"/>
      <c r="I247" s="516"/>
      <c r="J247" s="516"/>
      <c r="K247" s="516"/>
      <c r="L247" s="516"/>
      <c r="M247" s="516"/>
    </row>
    <row r="248" spans="1:13" ht="15.75">
      <c r="A248" s="425"/>
      <c r="B248" s="515"/>
      <c r="C248" s="515"/>
      <c r="D248" s="515"/>
      <c r="E248" s="535"/>
      <c r="F248" s="515"/>
      <c r="G248" s="515"/>
      <c r="H248" s="516"/>
      <c r="I248" s="516"/>
      <c r="J248" s="516"/>
      <c r="K248" s="516"/>
      <c r="L248" s="516"/>
      <c r="M248" s="516"/>
    </row>
    <row r="249" spans="1:13" ht="15.75">
      <c r="A249" s="425"/>
      <c r="B249" s="515"/>
      <c r="C249" s="515"/>
      <c r="D249" s="515"/>
      <c r="E249" s="535"/>
      <c r="F249" s="515"/>
      <c r="G249" s="515"/>
      <c r="H249" s="516"/>
      <c r="I249" s="516"/>
      <c r="J249" s="516"/>
      <c r="K249" s="516"/>
      <c r="L249" s="516"/>
      <c r="M249" s="516"/>
    </row>
    <row r="250" spans="1:13" ht="15.75">
      <c r="A250" s="425"/>
      <c r="B250" s="515"/>
      <c r="C250" s="515"/>
      <c r="D250" s="515"/>
      <c r="E250" s="535"/>
      <c r="F250" s="515"/>
      <c r="G250" s="515"/>
      <c r="H250" s="516"/>
      <c r="I250" s="516"/>
      <c r="J250" s="516"/>
      <c r="K250" s="516"/>
      <c r="L250" s="516"/>
      <c r="M250" s="516"/>
    </row>
    <row r="251" spans="1:13" ht="15.75">
      <c r="A251" s="425"/>
      <c r="B251" s="515"/>
      <c r="C251" s="515"/>
      <c r="D251" s="515"/>
      <c r="E251" s="535"/>
      <c r="F251" s="515"/>
      <c r="G251" s="515"/>
      <c r="H251" s="516"/>
      <c r="I251" s="516"/>
      <c r="J251" s="516"/>
      <c r="K251" s="516"/>
      <c r="L251" s="516"/>
      <c r="M251" s="516"/>
    </row>
    <row r="252" spans="1:13" ht="15.75">
      <c r="A252" s="425"/>
      <c r="B252" s="515"/>
      <c r="C252" s="515"/>
      <c r="D252" s="515"/>
      <c r="E252" s="535"/>
      <c r="F252" s="515"/>
      <c r="G252" s="515"/>
      <c r="H252" s="516"/>
      <c r="I252" s="516"/>
      <c r="J252" s="516"/>
      <c r="K252" s="516"/>
      <c r="L252" s="516"/>
      <c r="M252" s="516"/>
    </row>
    <row r="253" spans="1:13" ht="15.75">
      <c r="A253" s="425"/>
      <c r="B253" s="515"/>
      <c r="C253" s="515"/>
      <c r="D253" s="515"/>
      <c r="E253" s="535"/>
      <c r="F253" s="515"/>
      <c r="G253" s="515"/>
      <c r="H253" s="516"/>
      <c r="I253" s="516"/>
      <c r="J253" s="516"/>
      <c r="K253" s="516"/>
      <c r="L253" s="516"/>
      <c r="M253" s="516"/>
    </row>
    <row r="254" spans="1:13" ht="15.75">
      <c r="A254" s="425"/>
      <c r="B254" s="515"/>
      <c r="C254" s="515"/>
      <c r="D254" s="515"/>
      <c r="E254" s="535"/>
      <c r="F254" s="515"/>
      <c r="G254" s="515"/>
      <c r="H254" s="516"/>
      <c r="I254" s="516"/>
      <c r="J254" s="516"/>
      <c r="K254" s="516"/>
      <c r="L254" s="516"/>
      <c r="M254" s="516"/>
    </row>
    <row r="255" spans="1:13" ht="15.75">
      <c r="A255" s="425"/>
      <c r="B255" s="515"/>
      <c r="C255" s="515"/>
      <c r="D255" s="515"/>
      <c r="E255" s="535"/>
      <c r="F255" s="515"/>
      <c r="G255" s="515"/>
      <c r="H255" s="516"/>
      <c r="I255" s="516"/>
      <c r="J255" s="516"/>
      <c r="K255" s="516"/>
      <c r="L255" s="516"/>
      <c r="M255" s="516"/>
    </row>
    <row r="256" spans="1:13" ht="15.75">
      <c r="A256" s="425"/>
      <c r="B256" s="515"/>
      <c r="C256" s="515"/>
      <c r="D256" s="515"/>
      <c r="E256" s="535"/>
      <c r="F256" s="515"/>
      <c r="G256" s="515"/>
      <c r="H256" s="516"/>
      <c r="I256" s="516"/>
      <c r="J256" s="516"/>
      <c r="K256" s="516"/>
      <c r="L256" s="516"/>
      <c r="M256" s="516"/>
    </row>
    <row r="257" spans="1:13" ht="15.75">
      <c r="A257" s="425"/>
      <c r="B257" s="515"/>
      <c r="C257" s="515"/>
      <c r="D257" s="515"/>
      <c r="E257" s="535"/>
      <c r="F257" s="515"/>
      <c r="G257" s="515"/>
      <c r="H257" s="516"/>
      <c r="I257" s="516"/>
      <c r="J257" s="516"/>
      <c r="K257" s="516"/>
      <c r="L257" s="516"/>
      <c r="M257" s="516"/>
    </row>
    <row r="258" spans="1:13" ht="15.75">
      <c r="A258" s="425"/>
      <c r="B258" s="515"/>
      <c r="C258" s="515"/>
      <c r="D258" s="515"/>
      <c r="E258" s="535"/>
      <c r="F258" s="515"/>
      <c r="G258" s="515"/>
      <c r="H258" s="516"/>
      <c r="I258" s="516"/>
      <c r="J258" s="516"/>
      <c r="K258" s="516"/>
      <c r="L258" s="516"/>
      <c r="M258" s="516"/>
    </row>
    <row r="259" spans="1:13" ht="15.75">
      <c r="A259" s="425"/>
      <c r="B259" s="515"/>
      <c r="C259" s="515"/>
      <c r="D259" s="515"/>
      <c r="E259" s="535"/>
      <c r="F259" s="515"/>
      <c r="G259" s="515"/>
      <c r="H259" s="516"/>
      <c r="I259" s="516"/>
      <c r="J259" s="516"/>
      <c r="K259" s="516"/>
      <c r="L259" s="516"/>
      <c r="M259" s="516"/>
    </row>
    <row r="260" spans="1:13" ht="15.75">
      <c r="A260" s="425"/>
      <c r="B260" s="515"/>
      <c r="C260" s="515"/>
      <c r="D260" s="515"/>
      <c r="E260" s="535"/>
      <c r="F260" s="515"/>
      <c r="G260" s="515"/>
      <c r="H260" s="516"/>
      <c r="I260" s="516"/>
      <c r="J260" s="516"/>
      <c r="K260" s="516"/>
      <c r="L260" s="516"/>
      <c r="M260" s="516"/>
    </row>
    <row r="261" spans="1:13" ht="15.75">
      <c r="A261" s="425"/>
      <c r="B261" s="515"/>
      <c r="C261" s="515"/>
      <c r="D261" s="515"/>
      <c r="E261" s="535"/>
      <c r="F261" s="515"/>
      <c r="G261" s="515"/>
      <c r="H261" s="516"/>
      <c r="I261" s="516"/>
      <c r="J261" s="516"/>
      <c r="K261" s="516"/>
      <c r="L261" s="516"/>
      <c r="M261" s="516"/>
    </row>
    <row r="262" spans="1:13" ht="15.75">
      <c r="A262" s="425"/>
      <c r="B262" s="515"/>
      <c r="C262" s="515"/>
      <c r="D262" s="515"/>
      <c r="E262" s="535"/>
      <c r="F262" s="515"/>
      <c r="G262" s="515"/>
      <c r="H262" s="516"/>
      <c r="I262" s="516"/>
      <c r="J262" s="516"/>
      <c r="K262" s="516"/>
      <c r="L262" s="516"/>
      <c r="M262" s="516"/>
    </row>
    <row r="263" spans="1:13" ht="15.75">
      <c r="A263" s="425"/>
      <c r="B263" s="515"/>
      <c r="C263" s="515"/>
      <c r="D263" s="515"/>
      <c r="E263" s="535"/>
      <c r="F263" s="515"/>
      <c r="G263" s="515"/>
      <c r="H263" s="516"/>
      <c r="I263" s="516"/>
      <c r="J263" s="516"/>
      <c r="K263" s="516"/>
      <c r="L263" s="516"/>
      <c r="M263" s="516"/>
    </row>
    <row r="264" spans="1:13" ht="15.75">
      <c r="A264" s="425"/>
      <c r="B264" s="515"/>
      <c r="C264" s="515"/>
      <c r="D264" s="515"/>
      <c r="E264" s="535"/>
      <c r="F264" s="515"/>
      <c r="G264" s="515"/>
      <c r="H264" s="516"/>
      <c r="I264" s="516"/>
      <c r="J264" s="516"/>
      <c r="K264" s="516"/>
      <c r="L264" s="516"/>
      <c r="M264" s="516"/>
    </row>
    <row r="265" spans="1:13" ht="15.75">
      <c r="A265" s="425"/>
      <c r="B265" s="515"/>
      <c r="C265" s="515"/>
      <c r="D265" s="515"/>
      <c r="E265" s="535"/>
      <c r="F265" s="515"/>
      <c r="G265" s="515"/>
      <c r="H265" s="516"/>
      <c r="I265" s="516"/>
      <c r="J265" s="516"/>
      <c r="K265" s="516"/>
      <c r="L265" s="516"/>
      <c r="M265" s="516"/>
    </row>
    <row r="266" spans="1:13" ht="15.75">
      <c r="A266" s="425"/>
      <c r="B266" s="515"/>
      <c r="C266" s="515"/>
      <c r="D266" s="515"/>
      <c r="E266" s="535"/>
      <c r="F266" s="515"/>
      <c r="G266" s="515"/>
      <c r="H266" s="516"/>
      <c r="I266" s="516"/>
      <c r="J266" s="516"/>
      <c r="K266" s="516"/>
      <c r="L266" s="516"/>
      <c r="M266" s="516"/>
    </row>
    <row r="267" spans="1:13" ht="15.75">
      <c r="A267" s="425"/>
      <c r="B267" s="515"/>
      <c r="C267" s="515"/>
      <c r="D267" s="515"/>
      <c r="E267" s="535"/>
      <c r="F267" s="515"/>
      <c r="G267" s="515"/>
      <c r="H267" s="516"/>
      <c r="I267" s="516"/>
      <c r="J267" s="516"/>
      <c r="K267" s="516"/>
      <c r="L267" s="516"/>
      <c r="M267" s="516"/>
    </row>
    <row r="268" spans="1:13" ht="15.75">
      <c r="A268" s="425"/>
      <c r="B268" s="515"/>
      <c r="C268" s="515"/>
      <c r="D268" s="515"/>
      <c r="E268" s="535"/>
      <c r="F268" s="515"/>
      <c r="G268" s="515"/>
      <c r="H268" s="516"/>
      <c r="I268" s="516"/>
      <c r="J268" s="516"/>
      <c r="K268" s="516"/>
      <c r="L268" s="516"/>
      <c r="M268" s="516"/>
    </row>
    <row r="269" spans="1:13" ht="15.75">
      <c r="A269" s="425"/>
      <c r="B269" s="515"/>
      <c r="C269" s="515"/>
      <c r="D269" s="515"/>
      <c r="E269" s="535"/>
      <c r="F269" s="515"/>
      <c r="G269" s="515"/>
      <c r="H269" s="516"/>
      <c r="I269" s="516"/>
      <c r="J269" s="516"/>
      <c r="K269" s="516"/>
      <c r="L269" s="516"/>
      <c r="M269" s="516"/>
    </row>
    <row r="270" spans="1:13" ht="15.75">
      <c r="A270" s="425"/>
      <c r="B270" s="515"/>
      <c r="C270" s="515"/>
      <c r="D270" s="515"/>
      <c r="E270" s="535"/>
      <c r="F270" s="515"/>
      <c r="G270" s="515"/>
      <c r="H270" s="516"/>
      <c r="I270" s="516"/>
      <c r="J270" s="516"/>
      <c r="K270" s="516"/>
      <c r="L270" s="516"/>
      <c r="M270" s="516"/>
    </row>
    <row r="271" spans="1:13" ht="15.75">
      <c r="A271" s="425"/>
      <c r="B271" s="515"/>
      <c r="C271" s="515"/>
      <c r="D271" s="515"/>
      <c r="E271" s="535"/>
      <c r="F271" s="515"/>
      <c r="G271" s="515"/>
      <c r="H271" s="516"/>
      <c r="I271" s="516"/>
      <c r="J271" s="516"/>
      <c r="K271" s="516"/>
      <c r="L271" s="516"/>
      <c r="M271" s="516"/>
    </row>
    <row r="272" spans="1:13" ht="15.75">
      <c r="A272" s="425"/>
      <c r="B272" s="515"/>
      <c r="C272" s="515"/>
      <c r="D272" s="515"/>
      <c r="E272" s="535"/>
      <c r="F272" s="515"/>
      <c r="G272" s="515"/>
      <c r="H272" s="516"/>
      <c r="I272" s="516"/>
      <c r="J272" s="516"/>
      <c r="K272" s="516"/>
      <c r="L272" s="516"/>
      <c r="M272" s="516"/>
    </row>
    <row r="273" spans="1:13" ht="15.75">
      <c r="A273" s="425"/>
      <c r="B273" s="515"/>
      <c r="C273" s="515"/>
      <c r="D273" s="515"/>
      <c r="E273" s="535"/>
      <c r="F273" s="515"/>
      <c r="G273" s="515"/>
      <c r="H273" s="516"/>
      <c r="I273" s="516"/>
      <c r="J273" s="516"/>
      <c r="K273" s="516"/>
      <c r="L273" s="516"/>
      <c r="M273" s="516"/>
    </row>
    <row r="274" spans="1:13" ht="15.75">
      <c r="A274" s="425"/>
      <c r="B274" s="515"/>
      <c r="C274" s="515"/>
      <c r="D274" s="515"/>
      <c r="E274" s="535"/>
      <c r="F274" s="515"/>
      <c r="G274" s="515"/>
      <c r="H274" s="516"/>
      <c r="I274" s="516"/>
      <c r="J274" s="516"/>
      <c r="K274" s="516"/>
      <c r="L274" s="516"/>
      <c r="M274" s="516"/>
    </row>
    <row r="275" spans="1:13" ht="15.75">
      <c r="A275" s="425"/>
      <c r="B275" s="515"/>
      <c r="C275" s="515"/>
      <c r="D275" s="515"/>
      <c r="E275" s="535"/>
      <c r="F275" s="515"/>
      <c r="G275" s="515"/>
      <c r="H275" s="516"/>
      <c r="I275" s="516"/>
      <c r="J275" s="516"/>
      <c r="K275" s="516"/>
      <c r="L275" s="516"/>
      <c r="M275" s="516"/>
    </row>
    <row r="276" spans="1:13" ht="15.75">
      <c r="A276" s="425"/>
      <c r="B276" s="515"/>
      <c r="C276" s="515"/>
      <c r="D276" s="515"/>
      <c r="E276" s="535"/>
      <c r="F276" s="515"/>
      <c r="G276" s="515"/>
      <c r="H276" s="516"/>
      <c r="I276" s="516"/>
      <c r="J276" s="516"/>
      <c r="K276" s="516"/>
      <c r="L276" s="516"/>
      <c r="M276" s="516"/>
    </row>
    <row r="277" spans="1:13" ht="15.75">
      <c r="A277" s="425"/>
      <c r="B277" s="515"/>
      <c r="C277" s="515"/>
      <c r="D277" s="515"/>
      <c r="E277" s="535"/>
      <c r="F277" s="515"/>
      <c r="G277" s="515"/>
      <c r="H277" s="516"/>
      <c r="I277" s="516"/>
      <c r="J277" s="516"/>
      <c r="K277" s="516"/>
      <c r="L277" s="516"/>
      <c r="M277" s="516"/>
    </row>
    <row r="278" spans="1:13" ht="15.75">
      <c r="A278" s="425"/>
      <c r="B278" s="515"/>
      <c r="C278" s="515"/>
      <c r="D278" s="515"/>
      <c r="E278" s="535"/>
      <c r="F278" s="515"/>
      <c r="G278" s="515"/>
      <c r="H278" s="516"/>
      <c r="I278" s="516"/>
      <c r="J278" s="516"/>
      <c r="K278" s="516"/>
      <c r="L278" s="516"/>
      <c r="M278" s="516"/>
    </row>
    <row r="279" spans="1:13" ht="15.75">
      <c r="A279" s="425"/>
      <c r="B279" s="515"/>
      <c r="C279" s="515"/>
      <c r="D279" s="515"/>
      <c r="E279" s="535"/>
      <c r="F279" s="515"/>
      <c r="G279" s="515"/>
      <c r="H279" s="516"/>
      <c r="I279" s="516"/>
      <c r="J279" s="516"/>
      <c r="K279" s="516"/>
      <c r="L279" s="516"/>
      <c r="M279" s="516"/>
    </row>
    <row r="280" spans="1:13" ht="15.75">
      <c r="A280" s="425"/>
      <c r="B280" s="515"/>
      <c r="C280" s="515"/>
      <c r="D280" s="515"/>
      <c r="E280" s="535"/>
      <c r="F280" s="515"/>
      <c r="G280" s="515"/>
      <c r="H280" s="516"/>
      <c r="I280" s="516"/>
      <c r="J280" s="516"/>
      <c r="K280" s="516"/>
      <c r="L280" s="516"/>
      <c r="M280" s="516"/>
    </row>
    <row r="281" spans="1:13" ht="15.75">
      <c r="A281" s="425"/>
      <c r="B281" s="515"/>
      <c r="C281" s="515"/>
      <c r="D281" s="515"/>
      <c r="E281" s="535"/>
      <c r="F281" s="515"/>
      <c r="G281" s="515"/>
      <c r="H281" s="516"/>
      <c r="I281" s="516"/>
      <c r="J281" s="516"/>
      <c r="K281" s="516"/>
      <c r="L281" s="516"/>
      <c r="M281" s="516"/>
    </row>
    <row r="282" spans="1:13" ht="15.75">
      <c r="A282" s="425"/>
      <c r="B282" s="515"/>
      <c r="C282" s="515"/>
      <c r="D282" s="515"/>
      <c r="E282" s="535"/>
      <c r="F282" s="515"/>
      <c r="G282" s="515"/>
      <c r="H282" s="516"/>
      <c r="I282" s="516"/>
      <c r="J282" s="516"/>
      <c r="K282" s="516"/>
      <c r="L282" s="516"/>
      <c r="M282" s="516"/>
    </row>
    <row r="283" spans="1:13" ht="15.75">
      <c r="A283" s="425"/>
      <c r="B283" s="515"/>
      <c r="C283" s="515"/>
      <c r="D283" s="515"/>
      <c r="E283" s="535"/>
      <c r="F283" s="515"/>
      <c r="G283" s="515"/>
      <c r="H283" s="516"/>
      <c r="I283" s="516"/>
      <c r="J283" s="516"/>
      <c r="K283" s="516"/>
      <c r="L283" s="516"/>
      <c r="M283" s="516"/>
    </row>
    <row r="284" spans="1:13" ht="15.75">
      <c r="A284" s="425"/>
      <c r="B284" s="516"/>
      <c r="C284" s="516"/>
      <c r="D284" s="516"/>
      <c r="E284" s="535"/>
      <c r="F284" s="516"/>
      <c r="G284" s="516"/>
      <c r="H284" s="516"/>
      <c r="I284" s="516"/>
      <c r="J284" s="516"/>
      <c r="K284" s="516"/>
      <c r="L284" s="516"/>
      <c r="M284" s="516"/>
    </row>
    <row r="285" spans="1:13" ht="15.75">
      <c r="A285" s="425"/>
      <c r="B285" s="516"/>
      <c r="C285" s="516"/>
      <c r="D285" s="516"/>
      <c r="E285" s="535"/>
      <c r="F285" s="516"/>
      <c r="G285" s="516"/>
      <c r="H285" s="516"/>
      <c r="I285" s="516"/>
      <c r="J285" s="516"/>
      <c r="K285" s="516"/>
      <c r="L285" s="516"/>
      <c r="M285" s="516"/>
    </row>
    <row r="286" spans="1:13" ht="15.75">
      <c r="A286" s="425"/>
      <c r="B286" s="516"/>
      <c r="C286" s="516"/>
      <c r="D286" s="516"/>
      <c r="E286" s="535"/>
      <c r="F286" s="516"/>
      <c r="G286" s="516"/>
      <c r="H286" s="516"/>
      <c r="I286" s="516"/>
      <c r="J286" s="516"/>
      <c r="K286" s="516"/>
      <c r="L286" s="516"/>
      <c r="M286" s="516"/>
    </row>
    <row r="287" spans="1:13" ht="15.75">
      <c r="A287" s="425"/>
      <c r="B287" s="516"/>
      <c r="C287" s="516"/>
      <c r="D287" s="516"/>
      <c r="E287" s="535"/>
      <c r="F287" s="516"/>
      <c r="G287" s="516"/>
      <c r="H287" s="516"/>
      <c r="I287" s="516"/>
      <c r="J287" s="516"/>
      <c r="K287" s="516"/>
      <c r="L287" s="516"/>
      <c r="M287" s="516"/>
    </row>
    <row r="288" spans="1:13" ht="15.75">
      <c r="A288" s="425"/>
      <c r="B288" s="516"/>
      <c r="C288" s="516"/>
      <c r="D288" s="516"/>
      <c r="E288" s="535"/>
      <c r="F288" s="516"/>
      <c r="G288" s="516"/>
      <c r="H288" s="516"/>
      <c r="I288" s="516"/>
      <c r="J288" s="516"/>
      <c r="K288" s="516"/>
      <c r="L288" s="516"/>
      <c r="M288" s="516"/>
    </row>
    <row r="289" spans="1:13" ht="15.75">
      <c r="A289" s="425"/>
      <c r="B289" s="516"/>
      <c r="C289" s="516"/>
      <c r="D289" s="516"/>
      <c r="E289" s="535"/>
      <c r="F289" s="516"/>
      <c r="G289" s="516"/>
      <c r="H289" s="516"/>
      <c r="I289" s="516"/>
      <c r="J289" s="516"/>
      <c r="K289" s="516"/>
      <c r="L289" s="516"/>
      <c r="M289" s="516"/>
    </row>
    <row r="290" spans="1:13" ht="15.75">
      <c r="A290" s="425"/>
      <c r="B290" s="516"/>
      <c r="C290" s="516"/>
      <c r="D290" s="516"/>
      <c r="E290" s="535"/>
      <c r="F290" s="516"/>
      <c r="G290" s="516"/>
      <c r="H290" s="516"/>
      <c r="I290" s="516"/>
      <c r="J290" s="516"/>
      <c r="K290" s="516"/>
      <c r="L290" s="516"/>
      <c r="M290" s="516"/>
    </row>
    <row r="291" spans="1:13" ht="15.75">
      <c r="A291" s="425"/>
      <c r="B291" s="516"/>
      <c r="C291" s="516"/>
      <c r="D291" s="516"/>
      <c r="E291" s="535"/>
      <c r="F291" s="516"/>
      <c r="G291" s="516"/>
      <c r="H291" s="516"/>
      <c r="I291" s="516"/>
      <c r="J291" s="516"/>
      <c r="K291" s="516"/>
      <c r="L291" s="516"/>
      <c r="M291" s="516"/>
    </row>
    <row r="292" spans="1:13" ht="15.75">
      <c r="A292" s="425"/>
      <c r="B292" s="516"/>
      <c r="C292" s="516"/>
      <c r="D292" s="516"/>
      <c r="E292" s="535"/>
      <c r="F292" s="516"/>
      <c r="G292" s="516"/>
      <c r="H292" s="516"/>
      <c r="I292" s="516"/>
      <c r="J292" s="516"/>
      <c r="K292" s="516"/>
      <c r="L292" s="516"/>
      <c r="M292" s="516"/>
    </row>
    <row r="293" spans="1:13" ht="15.75">
      <c r="A293" s="425"/>
      <c r="B293" s="516"/>
      <c r="C293" s="516"/>
      <c r="D293" s="516"/>
      <c r="E293" s="535"/>
      <c r="F293" s="516"/>
      <c r="G293" s="516"/>
      <c r="H293" s="516"/>
      <c r="I293" s="516"/>
      <c r="J293" s="516"/>
      <c r="K293" s="516"/>
      <c r="L293" s="516"/>
      <c r="M293" s="516"/>
    </row>
    <row r="294" spans="1:13" ht="15.75">
      <c r="A294" s="425"/>
      <c r="B294" s="516"/>
      <c r="C294" s="516"/>
      <c r="D294" s="516"/>
      <c r="E294" s="535"/>
      <c r="F294" s="516"/>
      <c r="G294" s="516"/>
      <c r="H294" s="516"/>
      <c r="I294" s="516"/>
      <c r="J294" s="516"/>
      <c r="K294" s="516"/>
      <c r="L294" s="516"/>
      <c r="M294" s="516"/>
    </row>
    <row r="295" spans="1:13" ht="15.75">
      <c r="A295" s="425"/>
      <c r="B295" s="516"/>
      <c r="C295" s="516"/>
      <c r="D295" s="516"/>
      <c r="E295" s="535"/>
      <c r="F295" s="516"/>
      <c r="G295" s="516"/>
      <c r="H295" s="516"/>
      <c r="I295" s="516"/>
      <c r="J295" s="516"/>
      <c r="K295" s="516"/>
      <c r="L295" s="516"/>
      <c r="M295" s="516"/>
    </row>
    <row r="296" spans="1:13" ht="15.75">
      <c r="A296" s="425"/>
      <c r="B296" s="516"/>
      <c r="C296" s="516"/>
      <c r="D296" s="516"/>
      <c r="E296" s="535"/>
      <c r="F296" s="516"/>
      <c r="G296" s="516"/>
      <c r="H296" s="516"/>
      <c r="I296" s="516"/>
      <c r="J296" s="516"/>
      <c r="K296" s="516"/>
      <c r="L296" s="516"/>
      <c r="M296" s="516"/>
    </row>
    <row r="297" spans="1:13" ht="15.75">
      <c r="A297" s="425"/>
      <c r="B297" s="516"/>
      <c r="C297" s="516"/>
      <c r="D297" s="516"/>
      <c r="E297" s="535"/>
      <c r="F297" s="516"/>
      <c r="G297" s="516"/>
      <c r="H297" s="516"/>
      <c r="I297" s="516"/>
      <c r="J297" s="516"/>
      <c r="K297" s="516"/>
      <c r="L297" s="516"/>
      <c r="M297" s="516"/>
    </row>
    <row r="298" spans="1:13" ht="15.75">
      <c r="A298" s="425"/>
      <c r="B298" s="516"/>
      <c r="C298" s="516"/>
      <c r="D298" s="516"/>
      <c r="E298" s="535"/>
      <c r="F298" s="516"/>
      <c r="G298" s="516"/>
      <c r="H298" s="516"/>
      <c r="I298" s="516"/>
      <c r="J298" s="516"/>
      <c r="K298" s="516"/>
      <c r="L298" s="516"/>
      <c r="M298" s="516"/>
    </row>
    <row r="299" spans="1:13" ht="15.75">
      <c r="A299" s="425"/>
      <c r="B299" s="516"/>
      <c r="C299" s="516"/>
      <c r="D299" s="516"/>
      <c r="E299" s="535"/>
      <c r="F299" s="516"/>
      <c r="G299" s="516"/>
      <c r="H299" s="516"/>
      <c r="I299" s="516"/>
      <c r="J299" s="516"/>
      <c r="K299" s="516"/>
      <c r="L299" s="516"/>
      <c r="M299" s="516"/>
    </row>
    <row r="300" spans="1:13" ht="15.75">
      <c r="A300" s="425"/>
      <c r="B300" s="516"/>
      <c r="C300" s="516"/>
      <c r="D300" s="516"/>
      <c r="E300" s="535"/>
      <c r="F300" s="516"/>
      <c r="G300" s="516"/>
      <c r="H300" s="516"/>
      <c r="I300" s="516"/>
      <c r="J300" s="516"/>
      <c r="K300" s="516"/>
      <c r="L300" s="516"/>
      <c r="M300" s="516"/>
    </row>
    <row r="301" spans="1:13" ht="15.75">
      <c r="A301" s="425"/>
      <c r="B301" s="516"/>
      <c r="C301" s="516"/>
      <c r="D301" s="516"/>
      <c r="E301" s="535"/>
      <c r="F301" s="516"/>
      <c r="G301" s="516"/>
      <c r="H301" s="516"/>
      <c r="I301" s="516"/>
      <c r="J301" s="516"/>
      <c r="K301" s="516"/>
      <c r="L301" s="516"/>
      <c r="M301" s="516"/>
    </row>
    <row r="302" spans="1:13" ht="15.75">
      <c r="A302" s="425"/>
      <c r="B302" s="516"/>
      <c r="C302" s="516"/>
      <c r="D302" s="516"/>
      <c r="E302" s="535"/>
      <c r="F302" s="516"/>
      <c r="G302" s="516"/>
      <c r="H302" s="516"/>
      <c r="I302" s="516"/>
      <c r="J302" s="516"/>
      <c r="K302" s="516"/>
      <c r="L302" s="516"/>
      <c r="M302" s="516"/>
    </row>
    <row r="303" spans="1:13" ht="15.75">
      <c r="A303" s="425"/>
      <c r="B303" s="516"/>
      <c r="C303" s="516"/>
      <c r="D303" s="516"/>
      <c r="E303" s="535"/>
      <c r="F303" s="516"/>
      <c r="G303" s="516"/>
      <c r="H303" s="516"/>
      <c r="I303" s="516"/>
      <c r="J303" s="516"/>
      <c r="K303" s="516"/>
      <c r="L303" s="516"/>
      <c r="M303" s="516"/>
    </row>
    <row r="304" spans="1:13" ht="15.75">
      <c r="A304" s="425"/>
      <c r="B304" s="516"/>
      <c r="C304" s="516"/>
      <c r="D304" s="516"/>
      <c r="E304" s="535"/>
      <c r="F304" s="516"/>
      <c r="G304" s="516"/>
      <c r="H304" s="516"/>
      <c r="I304" s="516"/>
      <c r="J304" s="516"/>
      <c r="K304" s="516"/>
      <c r="L304" s="516"/>
      <c r="M304" s="516"/>
    </row>
    <row r="305" spans="1:13" ht="15.75">
      <c r="A305" s="425"/>
      <c r="B305" s="516"/>
      <c r="C305" s="516"/>
      <c r="D305" s="516"/>
      <c r="E305" s="535"/>
      <c r="F305" s="516"/>
      <c r="G305" s="516"/>
      <c r="H305" s="516"/>
      <c r="I305" s="516"/>
      <c r="J305" s="516"/>
      <c r="K305" s="516"/>
      <c r="L305" s="516"/>
      <c r="M305" s="516"/>
    </row>
    <row r="306" spans="1:13" ht="15.75">
      <c r="A306" s="425"/>
      <c r="B306" s="516"/>
      <c r="C306" s="516"/>
      <c r="D306" s="516"/>
      <c r="E306" s="535"/>
      <c r="F306" s="516"/>
      <c r="G306" s="516"/>
      <c r="H306" s="516"/>
      <c r="I306" s="516"/>
      <c r="J306" s="516"/>
      <c r="K306" s="516"/>
      <c r="L306" s="516"/>
      <c r="M306" s="516"/>
    </row>
    <row r="307" spans="1:13" ht="15.75">
      <c r="A307" s="425"/>
      <c r="B307" s="516"/>
      <c r="C307" s="516"/>
      <c r="D307" s="516"/>
      <c r="E307" s="535"/>
      <c r="F307" s="516"/>
      <c r="G307" s="516"/>
      <c r="H307" s="516"/>
      <c r="I307" s="516"/>
      <c r="J307" s="516"/>
      <c r="K307" s="516"/>
      <c r="L307" s="516"/>
      <c r="M307" s="516"/>
    </row>
    <row r="308" spans="1:13" ht="15.75">
      <c r="A308" s="425"/>
      <c r="B308" s="516"/>
      <c r="C308" s="516"/>
      <c r="D308" s="516"/>
      <c r="E308" s="535"/>
      <c r="F308" s="516"/>
      <c r="G308" s="516"/>
      <c r="H308" s="516"/>
      <c r="I308" s="516"/>
      <c r="J308" s="516"/>
      <c r="K308" s="516"/>
      <c r="L308" s="516"/>
      <c r="M308" s="516"/>
    </row>
    <row r="309" spans="1:13" ht="15.75">
      <c r="A309" s="425"/>
      <c r="B309" s="516"/>
      <c r="C309" s="516"/>
      <c r="D309" s="516"/>
      <c r="E309" s="535"/>
      <c r="F309" s="516"/>
      <c r="G309" s="516"/>
      <c r="H309" s="516"/>
      <c r="I309" s="516"/>
      <c r="J309" s="516"/>
      <c r="K309" s="516"/>
      <c r="L309" s="516"/>
      <c r="M309" s="516"/>
    </row>
    <row r="310" spans="1:13" ht="15.75">
      <c r="A310" s="425"/>
      <c r="B310" s="516"/>
      <c r="C310" s="516"/>
      <c r="D310" s="516"/>
      <c r="E310" s="535"/>
      <c r="F310" s="516"/>
      <c r="G310" s="516"/>
      <c r="H310" s="516"/>
      <c r="I310" s="516"/>
      <c r="J310" s="516"/>
      <c r="K310" s="516"/>
      <c r="L310" s="516"/>
      <c r="M310" s="516"/>
    </row>
    <row r="311" spans="1:13" ht="15.75">
      <c r="A311" s="425"/>
      <c r="B311" s="516"/>
      <c r="C311" s="516"/>
      <c r="D311" s="516"/>
      <c r="E311" s="535"/>
      <c r="F311" s="516"/>
      <c r="G311" s="516"/>
      <c r="H311" s="516"/>
      <c r="I311" s="516"/>
      <c r="J311" s="516"/>
      <c r="K311" s="516"/>
      <c r="L311" s="516"/>
      <c r="M311" s="516"/>
    </row>
    <row r="312" spans="1:13" ht="15.75">
      <c r="A312" s="425"/>
      <c r="B312" s="516"/>
      <c r="C312" s="516"/>
      <c r="D312" s="516"/>
      <c r="E312" s="535"/>
      <c r="F312" s="516"/>
      <c r="G312" s="516"/>
      <c r="H312" s="516"/>
      <c r="I312" s="516"/>
      <c r="J312" s="516"/>
      <c r="K312" s="516"/>
      <c r="L312" s="516"/>
      <c r="M312" s="516"/>
    </row>
    <row r="313" spans="1:13" ht="15.75">
      <c r="A313" s="425"/>
      <c r="B313" s="516"/>
      <c r="C313" s="516"/>
      <c r="D313" s="516"/>
      <c r="E313" s="535"/>
      <c r="F313" s="516"/>
      <c r="G313" s="516"/>
      <c r="H313" s="516"/>
      <c r="I313" s="516"/>
      <c r="J313" s="516"/>
      <c r="K313" s="516"/>
      <c r="L313" s="516"/>
      <c r="M313" s="516"/>
    </row>
    <row r="314" spans="1:13" ht="15.75">
      <c r="A314" s="425"/>
      <c r="B314" s="516"/>
      <c r="C314" s="516"/>
      <c r="D314" s="516"/>
      <c r="E314" s="535"/>
      <c r="F314" s="516"/>
      <c r="G314" s="516"/>
      <c r="H314" s="516"/>
      <c r="I314" s="516"/>
      <c r="J314" s="516"/>
      <c r="K314" s="516"/>
      <c r="L314" s="516"/>
      <c r="M314" s="516"/>
    </row>
    <row r="315" spans="1:13" ht="15.75">
      <c r="A315" s="425"/>
      <c r="B315" s="516"/>
      <c r="C315" s="516"/>
      <c r="D315" s="516"/>
      <c r="E315" s="535"/>
      <c r="F315" s="516"/>
      <c r="G315" s="516"/>
      <c r="H315" s="516"/>
      <c r="I315" s="516"/>
      <c r="J315" s="516"/>
      <c r="K315" s="516"/>
      <c r="L315" s="516"/>
      <c r="M315" s="516"/>
    </row>
    <row r="316" spans="1:13" ht="15.75">
      <c r="A316" s="425"/>
      <c r="B316" s="516"/>
      <c r="C316" s="516"/>
      <c r="D316" s="516"/>
      <c r="E316" s="535"/>
      <c r="F316" s="516"/>
      <c r="G316" s="516"/>
      <c r="H316" s="516"/>
      <c r="I316" s="516"/>
      <c r="J316" s="516"/>
      <c r="K316" s="516"/>
      <c r="L316" s="516"/>
      <c r="M316" s="516"/>
    </row>
    <row r="317" spans="1:13" ht="15.75">
      <c r="A317" s="425"/>
      <c r="B317" s="516"/>
      <c r="C317" s="516"/>
      <c r="D317" s="516"/>
      <c r="E317" s="535"/>
      <c r="F317" s="516"/>
      <c r="G317" s="516"/>
      <c r="H317" s="516"/>
      <c r="I317" s="516"/>
      <c r="J317" s="516"/>
      <c r="K317" s="516"/>
      <c r="L317" s="516"/>
      <c r="M317" s="516"/>
    </row>
    <row r="318" spans="1:13" ht="15.75">
      <c r="A318" s="425"/>
      <c r="B318" s="516"/>
      <c r="C318" s="516"/>
      <c r="D318" s="516"/>
      <c r="E318" s="535"/>
      <c r="F318" s="516"/>
      <c r="G318" s="516"/>
      <c r="H318" s="516"/>
      <c r="I318" s="516"/>
      <c r="J318" s="516"/>
      <c r="K318" s="516"/>
      <c r="L318" s="516"/>
      <c r="M318" s="516"/>
    </row>
    <row r="319" spans="1:13" ht="15.75">
      <c r="A319" s="425"/>
      <c r="B319" s="516"/>
      <c r="C319" s="516"/>
      <c r="D319" s="516"/>
      <c r="E319" s="535"/>
      <c r="F319" s="516"/>
      <c r="G319" s="516"/>
      <c r="H319" s="516"/>
      <c r="I319" s="516"/>
      <c r="J319" s="516"/>
      <c r="K319" s="516"/>
      <c r="L319" s="516"/>
      <c r="M319" s="516"/>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9"/>
  <sheetViews>
    <sheetView workbookViewId="0">
      <selection activeCell="F61" sqref="F61"/>
    </sheetView>
  </sheetViews>
  <sheetFormatPr defaultRowHeight="18.75" customHeight="1"/>
  <cols>
    <col min="1" max="1" width="27.7109375" style="438" customWidth="1"/>
    <col min="2" max="4" width="12" style="778" customWidth="1"/>
    <col min="5" max="5" width="12" style="855" customWidth="1"/>
    <col min="6" max="6" width="10.7109375" style="778" customWidth="1"/>
    <col min="7" max="16384" width="9.140625" style="438"/>
  </cols>
  <sheetData>
    <row r="1" spans="1:13" s="641" customFormat="1" ht="15.75">
      <c r="A1" s="809" t="s">
        <v>407</v>
      </c>
      <c r="B1" s="860"/>
      <c r="C1" s="860"/>
      <c r="D1" s="860"/>
      <c r="E1" s="868"/>
      <c r="F1" s="860"/>
      <c r="G1" s="640"/>
      <c r="H1" s="640"/>
      <c r="I1" s="812"/>
      <c r="J1" s="812"/>
      <c r="K1" s="812"/>
      <c r="L1" s="812"/>
      <c r="M1" s="812"/>
    </row>
    <row r="2" spans="1:13" ht="15.75">
      <c r="A2" s="425"/>
      <c r="B2" s="851"/>
      <c r="C2" s="851"/>
      <c r="D2" s="851"/>
      <c r="E2" s="854"/>
      <c r="F2" s="851"/>
      <c r="G2" s="425"/>
      <c r="H2" s="425"/>
      <c r="I2" s="425"/>
      <c r="J2" s="425"/>
      <c r="K2" s="425"/>
      <c r="L2" s="425"/>
      <c r="M2" s="425"/>
    </row>
    <row r="3" spans="1:13" ht="15.75">
      <c r="A3" s="425"/>
      <c r="B3" s="861"/>
      <c r="C3" s="861"/>
      <c r="D3" s="1022" t="s">
        <v>93</v>
      </c>
      <c r="E3" s="1022"/>
      <c r="F3" s="851"/>
      <c r="G3" s="425"/>
      <c r="H3" s="425"/>
      <c r="I3" s="425"/>
      <c r="J3" s="425"/>
      <c r="K3" s="425"/>
      <c r="L3" s="425"/>
      <c r="M3" s="425"/>
    </row>
    <row r="4" spans="1:13" s="516" customFormat="1" ht="33.75" customHeight="1">
      <c r="A4" s="422"/>
      <c r="B4" s="862">
        <v>2015</v>
      </c>
      <c r="C4" s="862">
        <v>2016</v>
      </c>
      <c r="D4" s="862">
        <v>2017</v>
      </c>
      <c r="E4" s="862">
        <v>2018</v>
      </c>
      <c r="F4" s="863" t="s">
        <v>481</v>
      </c>
      <c r="G4" s="515"/>
    </row>
    <row r="5" spans="1:13" ht="15.75">
      <c r="A5" s="423"/>
      <c r="B5" s="850"/>
      <c r="C5" s="850"/>
      <c r="D5" s="850"/>
      <c r="E5" s="864"/>
      <c r="F5" s="851"/>
      <c r="G5" s="425"/>
      <c r="H5" s="425"/>
      <c r="I5" s="425"/>
      <c r="J5" s="425"/>
      <c r="K5" s="425"/>
      <c r="L5" s="425"/>
      <c r="M5" s="425"/>
    </row>
    <row r="6" spans="1:13" ht="15.75">
      <c r="A6" s="428" t="s">
        <v>0</v>
      </c>
      <c r="B6" s="852">
        <v>508.76</v>
      </c>
      <c r="C6" s="852">
        <v>549.26</v>
      </c>
      <c r="D6" s="852">
        <f>SUM(D8:D38)</f>
        <v>409.03000000000003</v>
      </c>
      <c r="E6" s="865">
        <v>463.59</v>
      </c>
      <c r="F6" s="857">
        <f>SUM(F8:F38)</f>
        <v>487.92999999999995</v>
      </c>
      <c r="G6" s="425"/>
      <c r="H6" s="425"/>
      <c r="I6" s="425"/>
      <c r="J6" s="425"/>
      <c r="K6" s="425"/>
      <c r="L6" s="425"/>
      <c r="M6" s="425"/>
    </row>
    <row r="7" spans="1:13" ht="15.75">
      <c r="A7" s="452" t="s">
        <v>2</v>
      </c>
      <c r="B7" s="851"/>
      <c r="C7" s="851"/>
      <c r="D7" s="851"/>
      <c r="E7" s="854"/>
      <c r="F7" s="851"/>
      <c r="G7" s="425"/>
      <c r="H7" s="425"/>
      <c r="I7" s="425"/>
      <c r="J7" s="425"/>
      <c r="K7" s="425"/>
      <c r="L7" s="425"/>
      <c r="M7" s="425"/>
    </row>
    <row r="8" spans="1:13" ht="19.5" customHeight="1">
      <c r="A8" s="453" t="s">
        <v>302</v>
      </c>
      <c r="B8" s="866">
        <v>0</v>
      </c>
      <c r="C8" s="851">
        <v>5</v>
      </c>
      <c r="D8" s="851">
        <v>5.03</v>
      </c>
      <c r="E8" s="854">
        <v>8.0500000000000007</v>
      </c>
      <c r="F8" s="851">
        <v>1</v>
      </c>
      <c r="G8" s="425"/>
      <c r="H8" s="425"/>
      <c r="I8" s="425"/>
      <c r="J8" s="425"/>
      <c r="K8" s="425"/>
      <c r="L8" s="425"/>
      <c r="M8" s="425"/>
    </row>
    <row r="9" spans="1:13" ht="19.5" customHeight="1">
      <c r="A9" s="453" t="s">
        <v>303</v>
      </c>
      <c r="B9" s="866">
        <v>17.5</v>
      </c>
      <c r="C9" s="851">
        <v>10</v>
      </c>
      <c r="D9" s="851">
        <v>9</v>
      </c>
      <c r="E9" s="854">
        <v>13</v>
      </c>
      <c r="F9" s="851">
        <v>17.5</v>
      </c>
      <c r="G9" s="425"/>
      <c r="H9" s="425"/>
      <c r="I9" s="425"/>
      <c r="J9" s="425"/>
      <c r="K9" s="425"/>
      <c r="L9" s="425"/>
      <c r="M9" s="425"/>
    </row>
    <row r="10" spans="1:13" ht="19.5" customHeight="1">
      <c r="A10" s="453" t="s">
        <v>304</v>
      </c>
      <c r="B10" s="866">
        <v>12.5</v>
      </c>
      <c r="C10" s="851">
        <v>22.3</v>
      </c>
      <c r="D10" s="851">
        <v>8</v>
      </c>
      <c r="E10" s="854">
        <v>5.2</v>
      </c>
      <c r="F10" s="851">
        <v>6</v>
      </c>
      <c r="G10" s="425"/>
      <c r="H10" s="425"/>
      <c r="I10" s="425"/>
      <c r="J10" s="425"/>
      <c r="K10" s="425"/>
      <c r="L10" s="425"/>
      <c r="M10" s="425"/>
    </row>
    <row r="11" spans="1:13" ht="19.5" customHeight="1">
      <c r="A11" s="453" t="s">
        <v>305</v>
      </c>
      <c r="B11" s="866">
        <v>2.5</v>
      </c>
      <c r="C11" s="851">
        <v>3</v>
      </c>
      <c r="D11" s="851">
        <v>4.59</v>
      </c>
      <c r="E11" s="854">
        <v>8.25</v>
      </c>
      <c r="F11" s="851">
        <v>13.6</v>
      </c>
      <c r="G11" s="425"/>
      <c r="H11" s="425"/>
      <c r="I11" s="425"/>
      <c r="J11" s="425"/>
      <c r="K11" s="425"/>
      <c r="L11" s="425"/>
      <c r="M11" s="425"/>
    </row>
    <row r="12" spans="1:13" ht="19.5" customHeight="1">
      <c r="A12" s="453" t="s">
        <v>306</v>
      </c>
      <c r="B12" s="866">
        <v>2.4</v>
      </c>
      <c r="C12" s="851">
        <v>28</v>
      </c>
      <c r="D12" s="851">
        <v>6.5</v>
      </c>
      <c r="E12" s="854">
        <v>6.8</v>
      </c>
      <c r="F12" s="851">
        <v>7.3</v>
      </c>
      <c r="G12" s="425"/>
      <c r="H12" s="425"/>
      <c r="I12" s="425"/>
      <c r="J12" s="425"/>
      <c r="K12" s="425"/>
      <c r="L12" s="425"/>
      <c r="M12" s="425"/>
    </row>
    <row r="13" spans="1:13" ht="19.5" customHeight="1">
      <c r="A13" s="453" t="s">
        <v>307</v>
      </c>
      <c r="B13" s="866">
        <v>17</v>
      </c>
      <c r="C13" s="851">
        <v>17</v>
      </c>
      <c r="D13" s="851">
        <v>10</v>
      </c>
      <c r="E13" s="854">
        <v>15</v>
      </c>
      <c r="F13" s="851">
        <v>15</v>
      </c>
      <c r="G13" s="425"/>
      <c r="H13" s="425"/>
      <c r="I13" s="425"/>
      <c r="J13" s="425"/>
      <c r="K13" s="425"/>
      <c r="L13" s="425"/>
      <c r="M13" s="425"/>
    </row>
    <row r="14" spans="1:13" ht="19.5" customHeight="1">
      <c r="A14" s="453" t="s">
        <v>308</v>
      </c>
      <c r="B14" s="866">
        <v>15.87</v>
      </c>
      <c r="C14" s="851">
        <v>14.3</v>
      </c>
      <c r="D14" s="851">
        <v>11.92</v>
      </c>
      <c r="E14" s="854">
        <v>21.7</v>
      </c>
      <c r="F14" s="851">
        <v>22.9</v>
      </c>
      <c r="G14" s="425"/>
      <c r="H14" s="425"/>
      <c r="I14" s="425"/>
      <c r="J14" s="425"/>
      <c r="K14" s="425"/>
      <c r="L14" s="425"/>
      <c r="M14" s="425"/>
    </row>
    <row r="15" spans="1:13" ht="19.5" customHeight="1">
      <c r="A15" s="453" t="s">
        <v>309</v>
      </c>
      <c r="B15" s="866">
        <v>23</v>
      </c>
      <c r="C15" s="851">
        <v>24</v>
      </c>
      <c r="D15" s="851">
        <v>38</v>
      </c>
      <c r="E15" s="854">
        <v>40.5</v>
      </c>
      <c r="F15" s="851">
        <v>38</v>
      </c>
      <c r="G15" s="425"/>
      <c r="H15" s="425"/>
      <c r="I15" s="425"/>
      <c r="J15" s="425"/>
      <c r="K15" s="425"/>
      <c r="L15" s="425"/>
      <c r="M15" s="425"/>
    </row>
    <row r="16" spans="1:13" ht="19.5" customHeight="1">
      <c r="A16" s="453" t="s">
        <v>310</v>
      </c>
      <c r="B16" s="866">
        <v>1.4</v>
      </c>
      <c r="C16" s="851">
        <v>5.5</v>
      </c>
      <c r="D16" s="851">
        <v>5</v>
      </c>
      <c r="E16" s="855">
        <v>0</v>
      </c>
      <c r="F16" s="851">
        <v>1.3</v>
      </c>
      <c r="G16" s="425"/>
      <c r="H16" s="425"/>
      <c r="I16" s="425"/>
      <c r="J16" s="425"/>
      <c r="K16" s="425"/>
      <c r="L16" s="425"/>
      <c r="M16" s="425"/>
    </row>
    <row r="17" spans="1:13" ht="19.5" customHeight="1">
      <c r="A17" s="453" t="s">
        <v>311</v>
      </c>
      <c r="B17" s="866">
        <v>23.75</v>
      </c>
      <c r="C17" s="851">
        <v>35.5</v>
      </c>
      <c r="D17" s="851">
        <v>25.7</v>
      </c>
      <c r="E17" s="855">
        <v>24.3</v>
      </c>
      <c r="F17" s="851">
        <v>35.4</v>
      </c>
      <c r="G17" s="425"/>
      <c r="H17" s="425"/>
      <c r="I17" s="425"/>
      <c r="J17" s="425"/>
      <c r="K17" s="425"/>
      <c r="L17" s="425"/>
      <c r="M17" s="425"/>
    </row>
    <row r="18" spans="1:13" ht="19.5" customHeight="1">
      <c r="A18" s="453" t="s">
        <v>312</v>
      </c>
      <c r="B18" s="866">
        <v>0</v>
      </c>
      <c r="C18" s="851">
        <v>0</v>
      </c>
      <c r="D18" s="851">
        <v>3</v>
      </c>
      <c r="E18" s="855">
        <v>2</v>
      </c>
      <c r="F18" s="851">
        <v>2</v>
      </c>
      <c r="G18" s="425"/>
      <c r="H18" s="425"/>
      <c r="I18" s="425"/>
      <c r="J18" s="425"/>
      <c r="K18" s="425"/>
      <c r="L18" s="425"/>
      <c r="M18" s="425"/>
    </row>
    <row r="19" spans="1:13" ht="19.5" customHeight="1">
      <c r="A19" s="453" t="s">
        <v>313</v>
      </c>
      <c r="B19" s="866">
        <v>5.2</v>
      </c>
      <c r="C19" s="851">
        <v>5.5</v>
      </c>
      <c r="D19" s="851">
        <v>10.199999999999999</v>
      </c>
      <c r="E19" s="855">
        <v>6</v>
      </c>
      <c r="F19" s="851">
        <v>10.7</v>
      </c>
      <c r="G19" s="425"/>
      <c r="H19" s="425"/>
      <c r="I19" s="425"/>
      <c r="J19" s="425"/>
      <c r="K19" s="425"/>
      <c r="L19" s="425"/>
      <c r="M19" s="425"/>
    </row>
    <row r="20" spans="1:13" ht="19.5" customHeight="1">
      <c r="A20" s="453" t="s">
        <v>378</v>
      </c>
      <c r="B20" s="866">
        <v>17</v>
      </c>
      <c r="C20" s="851">
        <v>16.5</v>
      </c>
      <c r="D20" s="851">
        <v>22.4</v>
      </c>
      <c r="E20" s="855">
        <v>12</v>
      </c>
      <c r="F20" s="851">
        <v>21</v>
      </c>
      <c r="G20" s="425"/>
      <c r="H20" s="425"/>
      <c r="I20" s="425"/>
      <c r="J20" s="425"/>
      <c r="K20" s="425"/>
      <c r="L20" s="425"/>
      <c r="M20" s="425"/>
    </row>
    <row r="21" spans="1:13" ht="19.5" customHeight="1">
      <c r="A21" s="453" t="s">
        <v>315</v>
      </c>
      <c r="B21" s="866">
        <v>3</v>
      </c>
      <c r="C21" s="851">
        <v>11</v>
      </c>
      <c r="D21" s="851">
        <v>7</v>
      </c>
      <c r="E21" s="855">
        <v>9</v>
      </c>
      <c r="F21" s="851">
        <v>15.6</v>
      </c>
      <c r="G21" s="425"/>
      <c r="H21" s="425"/>
      <c r="I21" s="425"/>
      <c r="J21" s="425"/>
      <c r="K21" s="425"/>
      <c r="L21" s="425"/>
      <c r="M21" s="425"/>
    </row>
    <row r="22" spans="1:13" ht="19.5" customHeight="1">
      <c r="A22" s="453" t="s">
        <v>316</v>
      </c>
      <c r="B22" s="866">
        <v>76.2</v>
      </c>
      <c r="C22" s="851">
        <v>98.4</v>
      </c>
      <c r="D22" s="851">
        <v>53.6</v>
      </c>
      <c r="E22" s="855">
        <v>56.600000000000009</v>
      </c>
      <c r="F22" s="851">
        <v>23.5</v>
      </c>
      <c r="G22" s="425"/>
      <c r="H22" s="425"/>
      <c r="I22" s="425"/>
      <c r="J22" s="425"/>
      <c r="K22" s="425"/>
      <c r="L22" s="425"/>
      <c r="M22" s="425"/>
    </row>
    <row r="23" spans="1:13" ht="19.5" customHeight="1">
      <c r="A23" s="453" t="s">
        <v>317</v>
      </c>
      <c r="B23" s="866">
        <v>36.1</v>
      </c>
      <c r="C23" s="851">
        <v>24</v>
      </c>
      <c r="D23" s="851">
        <v>4.2</v>
      </c>
      <c r="E23" s="855">
        <v>12.6</v>
      </c>
      <c r="F23" s="851">
        <v>15.45</v>
      </c>
      <c r="G23" s="425"/>
      <c r="H23" s="425"/>
      <c r="I23" s="425"/>
      <c r="J23" s="425"/>
      <c r="K23" s="425"/>
      <c r="L23" s="425"/>
      <c r="M23" s="425"/>
    </row>
    <row r="24" spans="1:13" ht="19.5" customHeight="1">
      <c r="A24" s="453" t="s">
        <v>318</v>
      </c>
      <c r="B24" s="866">
        <v>10.1</v>
      </c>
      <c r="C24" s="851">
        <v>0</v>
      </c>
      <c r="D24" s="851">
        <v>3</v>
      </c>
      <c r="E24" s="854">
        <v>4</v>
      </c>
      <c r="F24" s="851">
        <v>2</v>
      </c>
      <c r="G24" s="425"/>
      <c r="H24" s="425"/>
      <c r="I24" s="425"/>
      <c r="J24" s="425"/>
      <c r="K24" s="425"/>
      <c r="L24" s="425"/>
      <c r="M24" s="425"/>
    </row>
    <row r="25" spans="1:13" ht="19.5" customHeight="1">
      <c r="A25" s="453" t="s">
        <v>319</v>
      </c>
      <c r="B25" s="866">
        <v>4</v>
      </c>
      <c r="C25" s="851">
        <v>1.5</v>
      </c>
      <c r="D25" s="851">
        <v>1.5</v>
      </c>
      <c r="E25" s="854">
        <v>11.8</v>
      </c>
      <c r="F25" s="851">
        <v>10</v>
      </c>
      <c r="G25" s="425"/>
      <c r="H25" s="425"/>
      <c r="I25" s="425"/>
      <c r="J25" s="425"/>
      <c r="K25" s="425"/>
      <c r="L25" s="425"/>
      <c r="M25" s="425"/>
    </row>
    <row r="26" spans="1:13" ht="19.5" customHeight="1">
      <c r="A26" s="453" t="s">
        <v>320</v>
      </c>
      <c r="B26" s="866">
        <v>100.3</v>
      </c>
      <c r="C26" s="851">
        <v>96</v>
      </c>
      <c r="D26" s="851">
        <v>77</v>
      </c>
      <c r="E26" s="854">
        <v>99.5</v>
      </c>
      <c r="F26" s="851">
        <v>97.5</v>
      </c>
      <c r="G26" s="425"/>
      <c r="H26" s="425"/>
      <c r="I26" s="425"/>
      <c r="J26" s="425"/>
      <c r="K26" s="425"/>
      <c r="L26" s="425"/>
      <c r="M26" s="425"/>
    </row>
    <row r="27" spans="1:13" ht="19.5" customHeight="1">
      <c r="A27" s="453" t="s">
        <v>321</v>
      </c>
      <c r="B27" s="866">
        <v>2.81</v>
      </c>
      <c r="C27" s="851">
        <v>9.6999999999999993</v>
      </c>
      <c r="D27" s="851">
        <v>2.1</v>
      </c>
      <c r="E27" s="854">
        <v>1.71</v>
      </c>
      <c r="F27" s="851">
        <v>3.76</v>
      </c>
      <c r="G27" s="425"/>
      <c r="H27" s="425"/>
      <c r="I27" s="425"/>
      <c r="J27" s="425"/>
      <c r="K27" s="425"/>
      <c r="L27" s="425"/>
      <c r="M27" s="425"/>
    </row>
    <row r="28" spans="1:13" ht="19.5" customHeight="1">
      <c r="A28" s="453" t="s">
        <v>322</v>
      </c>
      <c r="B28" s="866">
        <v>10.7</v>
      </c>
      <c r="C28" s="851">
        <v>7</v>
      </c>
      <c r="D28" s="851">
        <v>19.5</v>
      </c>
      <c r="E28" s="854">
        <v>16.100000000000001</v>
      </c>
      <c r="F28" s="851">
        <v>10.5</v>
      </c>
      <c r="G28" s="425"/>
      <c r="H28" s="425"/>
      <c r="I28" s="425"/>
      <c r="J28" s="425"/>
      <c r="K28" s="425"/>
      <c r="L28" s="425"/>
      <c r="M28" s="425"/>
    </row>
    <row r="29" spans="1:13" ht="19.5" customHeight="1">
      <c r="A29" s="453" t="s">
        <v>323</v>
      </c>
      <c r="B29" s="866">
        <v>15</v>
      </c>
      <c r="C29" s="851">
        <v>7.7</v>
      </c>
      <c r="D29" s="851">
        <v>8.6999999999999993</v>
      </c>
      <c r="E29" s="854">
        <v>4</v>
      </c>
      <c r="F29" s="851">
        <v>4</v>
      </c>
      <c r="G29" s="425"/>
      <c r="H29" s="425"/>
      <c r="I29" s="425"/>
      <c r="J29" s="425"/>
      <c r="K29" s="425"/>
      <c r="L29" s="425"/>
      <c r="M29" s="425"/>
    </row>
    <row r="30" spans="1:13" ht="19.5" customHeight="1">
      <c r="A30" s="453" t="s">
        <v>324</v>
      </c>
      <c r="B30" s="866">
        <v>19</v>
      </c>
      <c r="C30" s="851">
        <v>7</v>
      </c>
      <c r="D30" s="851">
        <v>10</v>
      </c>
      <c r="E30" s="854">
        <v>16.399999999999999</v>
      </c>
      <c r="F30" s="851">
        <v>18.899999999999999</v>
      </c>
      <c r="G30" s="425"/>
      <c r="H30" s="425"/>
      <c r="I30" s="425"/>
      <c r="J30" s="425"/>
      <c r="K30" s="425"/>
      <c r="L30" s="425"/>
      <c r="M30" s="425"/>
    </row>
    <row r="31" spans="1:13" ht="19.5" customHeight="1">
      <c r="A31" s="453" t="s">
        <v>325</v>
      </c>
      <c r="B31" s="866">
        <v>15</v>
      </c>
      <c r="C31" s="851">
        <v>1.8</v>
      </c>
      <c r="D31" s="851">
        <v>0</v>
      </c>
      <c r="E31" s="854">
        <v>4.2</v>
      </c>
      <c r="F31" s="851">
        <v>1.7</v>
      </c>
      <c r="G31" s="425"/>
      <c r="H31" s="425"/>
      <c r="I31" s="425"/>
      <c r="J31" s="425"/>
      <c r="K31" s="425"/>
      <c r="L31" s="425"/>
      <c r="M31" s="425"/>
    </row>
    <row r="32" spans="1:13" ht="19.5" customHeight="1">
      <c r="A32" s="453" t="s">
        <v>326</v>
      </c>
      <c r="B32" s="866">
        <v>23.5</v>
      </c>
      <c r="C32" s="851">
        <v>19</v>
      </c>
      <c r="D32" s="851">
        <v>25</v>
      </c>
      <c r="E32" s="855">
        <v>20</v>
      </c>
      <c r="F32" s="851">
        <v>26</v>
      </c>
      <c r="G32" s="425"/>
      <c r="H32" s="425"/>
      <c r="I32" s="425"/>
      <c r="J32" s="425"/>
      <c r="K32" s="425"/>
      <c r="L32" s="425"/>
      <c r="M32" s="425"/>
    </row>
    <row r="33" spans="1:13" ht="19.5" customHeight="1">
      <c r="A33" s="453" t="s">
        <v>327</v>
      </c>
      <c r="B33" s="866">
        <v>12.3</v>
      </c>
      <c r="C33" s="851">
        <v>33.5</v>
      </c>
      <c r="D33" s="851">
        <v>6.79</v>
      </c>
      <c r="E33" s="855">
        <v>6.67</v>
      </c>
      <c r="F33" s="851">
        <v>0.5</v>
      </c>
      <c r="G33" s="425"/>
      <c r="H33" s="425"/>
      <c r="I33" s="425"/>
      <c r="J33" s="425"/>
      <c r="K33" s="425"/>
      <c r="L33" s="425"/>
      <c r="M33" s="425"/>
    </row>
    <row r="34" spans="1:13" ht="19.5" customHeight="1">
      <c r="A34" s="453" t="s">
        <v>328</v>
      </c>
      <c r="B34" s="866">
        <v>4.83</v>
      </c>
      <c r="C34" s="851">
        <v>4.5</v>
      </c>
      <c r="D34" s="851">
        <v>5.5</v>
      </c>
      <c r="E34" s="855">
        <v>5.91</v>
      </c>
      <c r="F34" s="851">
        <v>6.52</v>
      </c>
      <c r="G34" s="425"/>
      <c r="H34" s="425"/>
      <c r="I34" s="425"/>
      <c r="J34" s="425"/>
      <c r="K34" s="425"/>
      <c r="L34" s="425"/>
      <c r="M34" s="425"/>
    </row>
    <row r="35" spans="1:13" ht="19.5" customHeight="1">
      <c r="A35" s="453" t="s">
        <v>329</v>
      </c>
      <c r="B35" s="866">
        <v>10</v>
      </c>
      <c r="C35" s="851">
        <v>7</v>
      </c>
      <c r="D35" s="851">
        <v>9</v>
      </c>
      <c r="E35" s="855">
        <v>12.45</v>
      </c>
      <c r="F35" s="851">
        <v>10.75</v>
      </c>
      <c r="G35" s="425"/>
      <c r="H35" s="425"/>
      <c r="I35" s="425"/>
      <c r="J35" s="425"/>
      <c r="K35" s="425"/>
      <c r="L35" s="425"/>
      <c r="M35" s="425"/>
    </row>
    <row r="36" spans="1:13" ht="19.5" customHeight="1">
      <c r="A36" s="453" t="s">
        <v>330</v>
      </c>
      <c r="B36" s="866">
        <v>0.7</v>
      </c>
      <c r="C36" s="851">
        <v>5.05</v>
      </c>
      <c r="D36" s="851">
        <v>4.3499999999999996</v>
      </c>
      <c r="E36" s="855">
        <v>7.5</v>
      </c>
      <c r="F36" s="851">
        <v>5.45</v>
      </c>
      <c r="G36" s="425"/>
      <c r="H36" s="425"/>
      <c r="I36" s="425"/>
      <c r="J36" s="425"/>
      <c r="K36" s="425"/>
      <c r="L36" s="425"/>
      <c r="M36" s="425"/>
    </row>
    <row r="37" spans="1:13" ht="19.5" customHeight="1">
      <c r="A37" s="453" t="s">
        <v>331</v>
      </c>
      <c r="B37" s="866">
        <v>11</v>
      </c>
      <c r="C37" s="851">
        <v>9.8000000000000007</v>
      </c>
      <c r="D37" s="851">
        <v>4</v>
      </c>
      <c r="E37" s="855">
        <v>7.5</v>
      </c>
      <c r="F37" s="851">
        <v>14</v>
      </c>
      <c r="G37" s="425"/>
      <c r="H37" s="425"/>
      <c r="I37" s="425"/>
      <c r="J37" s="425"/>
      <c r="K37" s="425"/>
      <c r="L37" s="425"/>
      <c r="M37" s="425"/>
    </row>
    <row r="38" spans="1:13" ht="19.5" customHeight="1">
      <c r="A38" s="453" t="s">
        <v>332</v>
      </c>
      <c r="B38" s="866">
        <v>16.100000000000001</v>
      </c>
      <c r="C38" s="851">
        <v>19.71</v>
      </c>
      <c r="D38" s="851">
        <v>8.4499999999999993</v>
      </c>
      <c r="E38" s="855">
        <v>4.8499999999999996</v>
      </c>
      <c r="F38" s="851">
        <v>30.1</v>
      </c>
      <c r="G38" s="425"/>
      <c r="H38" s="425"/>
      <c r="I38" s="425"/>
      <c r="J38" s="425"/>
      <c r="K38" s="425"/>
      <c r="L38" s="425"/>
      <c r="M38" s="425"/>
    </row>
    <row r="39" spans="1:13" ht="19.5" customHeight="1">
      <c r="A39" s="425"/>
      <c r="B39" s="851"/>
      <c r="C39" s="851"/>
      <c r="D39" s="851"/>
      <c r="E39" s="854"/>
      <c r="F39" s="851"/>
      <c r="G39" s="425"/>
      <c r="H39" s="425"/>
      <c r="I39" s="425"/>
      <c r="J39" s="425"/>
      <c r="K39" s="425"/>
      <c r="L39" s="425"/>
      <c r="M39" s="425"/>
    </row>
    <row r="40" spans="1:13" ht="19.5" customHeight="1">
      <c r="A40" s="425"/>
      <c r="B40" s="851"/>
      <c r="C40" s="851"/>
      <c r="D40" s="851"/>
      <c r="E40" s="854"/>
      <c r="F40" s="851"/>
      <c r="G40" s="425"/>
      <c r="H40" s="425"/>
      <c r="I40" s="425"/>
      <c r="J40" s="425"/>
      <c r="K40" s="425"/>
      <c r="L40" s="425"/>
      <c r="M40" s="425"/>
    </row>
    <row r="41" spans="1:13" s="641" customFormat="1" ht="15.75">
      <c r="A41" s="809" t="s">
        <v>408</v>
      </c>
      <c r="B41" s="851"/>
      <c r="C41" s="851"/>
      <c r="D41" s="851"/>
      <c r="E41" s="854"/>
      <c r="F41" s="851"/>
      <c r="G41" s="642"/>
      <c r="H41" s="643"/>
      <c r="I41" s="643"/>
      <c r="J41" s="643"/>
      <c r="K41" s="643"/>
      <c r="L41" s="643"/>
      <c r="M41" s="643"/>
    </row>
    <row r="42" spans="1:13" ht="15.75">
      <c r="A42" s="425"/>
      <c r="B42" s="851"/>
      <c r="C42" s="851"/>
      <c r="D42" s="851"/>
      <c r="E42" s="854"/>
      <c r="F42" s="851"/>
      <c r="G42" s="425"/>
      <c r="H42" s="425"/>
      <c r="I42" s="425"/>
      <c r="J42" s="425"/>
      <c r="K42" s="425"/>
      <c r="L42" s="425"/>
      <c r="M42" s="425"/>
    </row>
    <row r="43" spans="1:13" ht="15.75">
      <c r="A43" s="425"/>
      <c r="B43" s="861"/>
      <c r="C43" s="861"/>
      <c r="E43" s="859" t="s">
        <v>98</v>
      </c>
      <c r="F43" s="851"/>
      <c r="G43" s="425"/>
      <c r="H43" s="425"/>
      <c r="I43" s="425"/>
      <c r="J43" s="425"/>
      <c r="K43" s="425"/>
      <c r="L43" s="425"/>
      <c r="M43" s="425"/>
    </row>
    <row r="44" spans="1:13" s="516" customFormat="1" ht="33.75" customHeight="1">
      <c r="A44" s="422"/>
      <c r="B44" s="862">
        <v>2015</v>
      </c>
      <c r="C44" s="862">
        <v>2016</v>
      </c>
      <c r="D44" s="862">
        <v>2017</v>
      </c>
      <c r="E44" s="862">
        <v>2018</v>
      </c>
      <c r="F44" s="863" t="s">
        <v>481</v>
      </c>
      <c r="G44" s="515"/>
    </row>
    <row r="45" spans="1:13" ht="15.75">
      <c r="A45" s="423"/>
      <c r="B45" s="850"/>
      <c r="C45" s="850"/>
      <c r="D45" s="850"/>
      <c r="E45" s="864"/>
      <c r="F45" s="851"/>
      <c r="G45" s="425"/>
      <c r="H45" s="425"/>
      <c r="I45" s="425"/>
      <c r="J45" s="425"/>
      <c r="K45" s="425"/>
      <c r="L45" s="425"/>
      <c r="M45" s="425"/>
    </row>
    <row r="46" spans="1:13" ht="15.75">
      <c r="A46" s="428" t="s">
        <v>0</v>
      </c>
      <c r="B46" s="867">
        <v>3111.5600000000009</v>
      </c>
      <c r="C46" s="867">
        <v>3376.954307829978</v>
      </c>
      <c r="D46" s="867">
        <v>2530.12</v>
      </c>
      <c r="E46" s="867">
        <v>2904.6211313199105</v>
      </c>
      <c r="F46" s="857">
        <f>SUM(F48:F78)</f>
        <v>3097.7800000000007</v>
      </c>
      <c r="G46" s="425"/>
      <c r="H46" s="425"/>
      <c r="I46" s="425"/>
      <c r="J46" s="425"/>
      <c r="K46" s="425"/>
      <c r="L46" s="425"/>
      <c r="M46" s="425"/>
    </row>
    <row r="47" spans="1:13" ht="15.75">
      <c r="A47" s="452" t="s">
        <v>2</v>
      </c>
      <c r="B47" s="854"/>
      <c r="C47" s="854"/>
      <c r="D47" s="854"/>
      <c r="E47" s="854"/>
      <c r="F47" s="851"/>
      <c r="G47" s="425"/>
      <c r="H47" s="425"/>
      <c r="I47" s="425"/>
      <c r="J47" s="425"/>
      <c r="K47" s="425"/>
      <c r="L47" s="425"/>
      <c r="M47" s="425"/>
    </row>
    <row r="48" spans="1:13" ht="19.5" customHeight="1">
      <c r="A48" s="453" t="s">
        <v>302</v>
      </c>
      <c r="B48" s="854">
        <v>0</v>
      </c>
      <c r="C48" s="854">
        <v>28</v>
      </c>
      <c r="D48" s="854">
        <v>29.17</v>
      </c>
      <c r="E48" s="854">
        <v>46.65</v>
      </c>
      <c r="F48" s="851">
        <v>5.5</v>
      </c>
      <c r="G48" s="425"/>
      <c r="H48" s="425"/>
      <c r="I48" s="425"/>
      <c r="J48" s="425"/>
      <c r="K48" s="425"/>
      <c r="L48" s="425"/>
      <c r="M48" s="425"/>
    </row>
    <row r="49" spans="1:13" ht="19.5" customHeight="1">
      <c r="A49" s="453" t="s">
        <v>303</v>
      </c>
      <c r="B49" s="854">
        <v>108.58</v>
      </c>
      <c r="C49" s="854">
        <v>55</v>
      </c>
      <c r="D49" s="854">
        <v>55.5</v>
      </c>
      <c r="E49" s="854">
        <v>84.064999999999998</v>
      </c>
      <c r="F49" s="851">
        <v>110.22</v>
      </c>
      <c r="G49" s="425"/>
      <c r="H49" s="425"/>
      <c r="I49" s="425"/>
      <c r="J49" s="425"/>
      <c r="K49" s="425"/>
      <c r="L49" s="425"/>
      <c r="M49" s="425"/>
    </row>
    <row r="50" spans="1:13" ht="19.5" customHeight="1">
      <c r="A50" s="453" t="s">
        <v>304</v>
      </c>
      <c r="B50" s="854">
        <v>96.97</v>
      </c>
      <c r="C50" s="854">
        <v>131.64825950782998</v>
      </c>
      <c r="D50" s="854">
        <v>47.23</v>
      </c>
      <c r="E50" s="854">
        <v>32.738</v>
      </c>
      <c r="F50" s="851">
        <v>36.950000000000003</v>
      </c>
      <c r="G50" s="425"/>
      <c r="H50" s="425"/>
      <c r="I50" s="425"/>
      <c r="J50" s="425"/>
      <c r="K50" s="425"/>
      <c r="L50" s="425"/>
      <c r="M50" s="425"/>
    </row>
    <row r="51" spans="1:13" ht="19.5" customHeight="1">
      <c r="A51" s="453" t="s">
        <v>305</v>
      </c>
      <c r="B51" s="854">
        <v>15.39</v>
      </c>
      <c r="C51" s="854">
        <v>18.70390380313199</v>
      </c>
      <c r="D51" s="854">
        <v>27.94</v>
      </c>
      <c r="E51" s="854">
        <v>53.19</v>
      </c>
      <c r="F51" s="851">
        <v>83.5</v>
      </c>
      <c r="G51" s="425"/>
      <c r="H51" s="425"/>
      <c r="I51" s="425"/>
      <c r="J51" s="425"/>
      <c r="K51" s="425"/>
      <c r="L51" s="425"/>
      <c r="M51" s="425"/>
    </row>
    <row r="52" spans="1:13" ht="19.5" customHeight="1">
      <c r="A52" s="453" t="s">
        <v>306</v>
      </c>
      <c r="B52" s="854">
        <v>14.16</v>
      </c>
      <c r="C52" s="854">
        <v>165.10000000000002</v>
      </c>
      <c r="D52" s="854">
        <v>38.299999999999997</v>
      </c>
      <c r="E52" s="854">
        <v>40.317500000000003</v>
      </c>
      <c r="F52" s="851">
        <v>46.05</v>
      </c>
      <c r="G52" s="425"/>
      <c r="H52" s="425"/>
      <c r="I52" s="425"/>
      <c r="J52" s="425"/>
      <c r="K52" s="425"/>
      <c r="L52" s="425"/>
      <c r="M52" s="425"/>
    </row>
    <row r="53" spans="1:13" ht="19.5" customHeight="1">
      <c r="A53" s="453" t="s">
        <v>307</v>
      </c>
      <c r="B53" s="854">
        <v>110.29</v>
      </c>
      <c r="C53" s="854">
        <v>111.30000000000001</v>
      </c>
      <c r="D53" s="854">
        <v>65.45</v>
      </c>
      <c r="E53" s="854">
        <v>99</v>
      </c>
      <c r="F53" s="851">
        <v>93</v>
      </c>
      <c r="G53" s="425"/>
      <c r="H53" s="425"/>
      <c r="I53" s="425"/>
      <c r="J53" s="425"/>
      <c r="K53" s="425"/>
      <c r="L53" s="425"/>
      <c r="M53" s="425"/>
    </row>
    <row r="54" spans="1:13" ht="19.5" customHeight="1">
      <c r="A54" s="453" t="s">
        <v>308</v>
      </c>
      <c r="B54" s="854">
        <v>96.97</v>
      </c>
      <c r="C54" s="854">
        <v>85.31</v>
      </c>
      <c r="D54" s="854">
        <v>72.040000000000006</v>
      </c>
      <c r="E54" s="854">
        <v>136.53</v>
      </c>
      <c r="F54" s="851">
        <v>141.71</v>
      </c>
      <c r="G54" s="425"/>
      <c r="H54" s="425"/>
      <c r="I54" s="425"/>
      <c r="J54" s="425"/>
      <c r="K54" s="425"/>
      <c r="L54" s="425"/>
      <c r="M54" s="425"/>
    </row>
    <row r="55" spans="1:13" ht="19.5" customHeight="1">
      <c r="A55" s="453" t="s">
        <v>309</v>
      </c>
      <c r="B55" s="854">
        <v>144.93</v>
      </c>
      <c r="C55" s="854">
        <v>149.19870246085011</v>
      </c>
      <c r="D55" s="854">
        <v>247.6</v>
      </c>
      <c r="E55" s="854">
        <v>282</v>
      </c>
      <c r="F55" s="851">
        <v>263.72000000000003</v>
      </c>
      <c r="G55" s="425"/>
      <c r="H55" s="425"/>
      <c r="I55" s="425"/>
      <c r="J55" s="425"/>
      <c r="K55" s="425"/>
      <c r="L55" s="425"/>
      <c r="M55" s="425"/>
    </row>
    <row r="56" spans="1:13" ht="19.5" customHeight="1">
      <c r="A56" s="453" t="s">
        <v>310</v>
      </c>
      <c r="B56" s="854">
        <v>9.33</v>
      </c>
      <c r="C56" s="854">
        <v>31.779753914988813</v>
      </c>
      <c r="D56" s="854">
        <v>31.83</v>
      </c>
      <c r="E56" s="855">
        <v>0</v>
      </c>
      <c r="F56" s="851">
        <v>8.35</v>
      </c>
      <c r="G56" s="425"/>
      <c r="H56" s="425"/>
      <c r="I56" s="425"/>
      <c r="J56" s="425"/>
      <c r="K56" s="425"/>
      <c r="L56" s="425"/>
      <c r="M56" s="425"/>
    </row>
    <row r="57" spans="1:13" ht="19.5" customHeight="1">
      <c r="A57" s="453" t="s">
        <v>311</v>
      </c>
      <c r="B57" s="854">
        <v>149.24</v>
      </c>
      <c r="C57" s="854">
        <v>226.7029082774049</v>
      </c>
      <c r="D57" s="854">
        <v>159.9</v>
      </c>
      <c r="E57" s="855">
        <v>155.435</v>
      </c>
      <c r="F57" s="851">
        <v>225.94</v>
      </c>
      <c r="G57" s="425"/>
      <c r="H57" s="425"/>
      <c r="I57" s="425"/>
      <c r="J57" s="425"/>
      <c r="K57" s="425"/>
      <c r="L57" s="425"/>
      <c r="M57" s="425"/>
    </row>
    <row r="58" spans="1:13" ht="19.5" customHeight="1">
      <c r="A58" s="453" t="s">
        <v>312</v>
      </c>
      <c r="B58" s="854"/>
      <c r="C58" s="854"/>
      <c r="D58" s="854">
        <v>18</v>
      </c>
      <c r="E58" s="855">
        <v>11.4</v>
      </c>
      <c r="F58" s="851">
        <v>13.4</v>
      </c>
      <c r="G58" s="425"/>
      <c r="H58" s="425"/>
      <c r="I58" s="425"/>
      <c r="J58" s="425"/>
      <c r="K58" s="425"/>
      <c r="L58" s="425"/>
      <c r="M58" s="425"/>
    </row>
    <row r="59" spans="1:13" ht="19.5" customHeight="1">
      <c r="A59" s="453" t="s">
        <v>313</v>
      </c>
      <c r="B59" s="854">
        <v>29.32</v>
      </c>
      <c r="C59" s="854">
        <v>35</v>
      </c>
      <c r="D59" s="854">
        <v>63.6</v>
      </c>
      <c r="E59" s="855">
        <v>37.5</v>
      </c>
      <c r="F59" s="851">
        <v>69.67</v>
      </c>
      <c r="G59" s="425"/>
      <c r="H59" s="425"/>
      <c r="I59" s="425"/>
      <c r="J59" s="425"/>
      <c r="K59" s="425"/>
      <c r="L59" s="425"/>
      <c r="M59" s="425"/>
    </row>
    <row r="60" spans="1:13" ht="19.5" customHeight="1">
      <c r="A60" s="453" t="s">
        <v>314</v>
      </c>
      <c r="B60" s="854">
        <v>109.55</v>
      </c>
      <c r="C60" s="854">
        <v>110.59753914988814</v>
      </c>
      <c r="D60" s="854">
        <v>144.96</v>
      </c>
      <c r="E60" s="855">
        <v>74.519015659955258</v>
      </c>
      <c r="F60" s="851">
        <v>123.25</v>
      </c>
      <c r="G60" s="425"/>
      <c r="H60" s="425"/>
      <c r="I60" s="425"/>
      <c r="J60" s="425"/>
      <c r="K60" s="425"/>
      <c r="L60" s="425"/>
      <c r="M60" s="425"/>
    </row>
    <row r="61" spans="1:13" ht="19.5" customHeight="1">
      <c r="A61" s="453" t="s">
        <v>315</v>
      </c>
      <c r="B61" s="854">
        <v>20.79</v>
      </c>
      <c r="C61" s="854">
        <v>63.617986577181213</v>
      </c>
      <c r="D61" s="854">
        <v>43.69</v>
      </c>
      <c r="E61" s="855">
        <v>55.099999999999994</v>
      </c>
      <c r="F61" s="851">
        <v>96.04</v>
      </c>
      <c r="G61" s="425"/>
      <c r="H61" s="425"/>
      <c r="I61" s="425"/>
      <c r="J61" s="425"/>
      <c r="K61" s="425"/>
      <c r="L61" s="425"/>
      <c r="M61" s="425"/>
    </row>
    <row r="62" spans="1:13" ht="19.5" customHeight="1">
      <c r="A62" s="453" t="s">
        <v>316</v>
      </c>
      <c r="B62" s="854">
        <v>467.11</v>
      </c>
      <c r="C62" s="854">
        <v>602.58936912751676</v>
      </c>
      <c r="D62" s="854">
        <v>324.23</v>
      </c>
      <c r="E62" s="855">
        <v>341.66400000000004</v>
      </c>
      <c r="F62" s="851">
        <v>149.12</v>
      </c>
      <c r="G62" s="425"/>
      <c r="H62" s="425"/>
      <c r="I62" s="425"/>
      <c r="J62" s="425"/>
      <c r="K62" s="425"/>
      <c r="L62" s="425"/>
      <c r="M62" s="425"/>
    </row>
    <row r="63" spans="1:13" ht="19.5" customHeight="1">
      <c r="A63" s="453" t="s">
        <v>317</v>
      </c>
      <c r="B63" s="854">
        <v>235.72</v>
      </c>
      <c r="C63" s="854">
        <v>160.57714541387026</v>
      </c>
      <c r="D63" s="854">
        <v>27.53</v>
      </c>
      <c r="E63" s="855">
        <v>78.814999999999998</v>
      </c>
      <c r="F63" s="851">
        <v>97.32</v>
      </c>
      <c r="G63" s="425"/>
      <c r="H63" s="425"/>
      <c r="I63" s="425"/>
      <c r="J63" s="425"/>
      <c r="K63" s="425"/>
      <c r="L63" s="425"/>
      <c r="M63" s="425"/>
    </row>
    <row r="64" spans="1:13" ht="19.5" customHeight="1">
      <c r="A64" s="453" t="s">
        <v>318</v>
      </c>
      <c r="B64" s="854">
        <v>58.6</v>
      </c>
      <c r="C64" s="854"/>
      <c r="D64" s="854">
        <v>19.600000000000001</v>
      </c>
      <c r="E64" s="854">
        <v>20.8</v>
      </c>
      <c r="F64" s="851">
        <v>11.2</v>
      </c>
      <c r="G64" s="425"/>
      <c r="H64" s="425"/>
      <c r="I64" s="425"/>
      <c r="J64" s="425"/>
      <c r="K64" s="425"/>
      <c r="L64" s="425"/>
      <c r="M64" s="425"/>
    </row>
    <row r="65" spans="1:13" ht="19.5" customHeight="1">
      <c r="A65" s="453" t="s">
        <v>319</v>
      </c>
      <c r="B65" s="854">
        <v>23.2</v>
      </c>
      <c r="C65" s="854">
        <v>8.6999999999999993</v>
      </c>
      <c r="D65" s="854">
        <v>9</v>
      </c>
      <c r="E65" s="854">
        <v>74.199999999999989</v>
      </c>
      <c r="F65" s="851">
        <v>59.4</v>
      </c>
      <c r="G65" s="425"/>
      <c r="H65" s="425"/>
      <c r="I65" s="425"/>
      <c r="J65" s="425"/>
      <c r="K65" s="425"/>
      <c r="L65" s="425"/>
      <c r="M65" s="425"/>
    </row>
    <row r="66" spans="1:13" ht="19.5" customHeight="1">
      <c r="A66" s="453" t="s">
        <v>320</v>
      </c>
      <c r="B66" s="854">
        <v>608.4</v>
      </c>
      <c r="C66" s="854">
        <v>576.46778523489934</v>
      </c>
      <c r="D66" s="854">
        <v>469.07</v>
      </c>
      <c r="E66" s="854">
        <v>619.30500000000006</v>
      </c>
      <c r="F66" s="851">
        <v>658.2</v>
      </c>
      <c r="G66" s="425"/>
      <c r="H66" s="425"/>
      <c r="I66" s="425"/>
      <c r="J66" s="425"/>
      <c r="K66" s="425"/>
      <c r="L66" s="425"/>
      <c r="M66" s="425"/>
    </row>
    <row r="67" spans="1:13" ht="19.5" customHeight="1">
      <c r="A67" s="453" t="s">
        <v>321</v>
      </c>
      <c r="B67" s="854">
        <v>18.079999999999998</v>
      </c>
      <c r="C67" s="854">
        <v>61.249511409395971</v>
      </c>
      <c r="D67" s="854">
        <v>12.73</v>
      </c>
      <c r="E67" s="854">
        <v>10.154999999999999</v>
      </c>
      <c r="F67" s="851">
        <v>23.78</v>
      </c>
      <c r="G67" s="425"/>
      <c r="H67" s="425"/>
      <c r="I67" s="425"/>
      <c r="J67" s="425"/>
      <c r="K67" s="425"/>
      <c r="L67" s="425"/>
      <c r="M67" s="425"/>
    </row>
    <row r="68" spans="1:13" ht="19.5" customHeight="1">
      <c r="A68" s="453" t="s">
        <v>322</v>
      </c>
      <c r="B68" s="854">
        <v>63.05</v>
      </c>
      <c r="C68" s="854">
        <v>41.3</v>
      </c>
      <c r="D68" s="854">
        <v>122.55</v>
      </c>
      <c r="E68" s="854">
        <v>101.9</v>
      </c>
      <c r="F68" s="851">
        <v>66.8</v>
      </c>
      <c r="G68" s="425"/>
      <c r="H68" s="425"/>
      <c r="I68" s="425"/>
      <c r="J68" s="425"/>
      <c r="K68" s="425"/>
      <c r="L68" s="425"/>
      <c r="M68" s="425"/>
    </row>
    <row r="69" spans="1:13" ht="19.5" customHeight="1">
      <c r="A69" s="453" t="s">
        <v>323</v>
      </c>
      <c r="B69" s="854">
        <v>93.92</v>
      </c>
      <c r="C69" s="854">
        <v>46.425089485458614</v>
      </c>
      <c r="D69" s="854">
        <v>58.59</v>
      </c>
      <c r="E69" s="854">
        <v>24</v>
      </c>
      <c r="F69" s="851">
        <v>24</v>
      </c>
      <c r="G69" s="425"/>
      <c r="H69" s="425"/>
      <c r="I69" s="425"/>
      <c r="J69" s="425"/>
      <c r="K69" s="425"/>
      <c r="L69" s="425"/>
      <c r="M69" s="425"/>
    </row>
    <row r="70" spans="1:13" ht="19.5" customHeight="1">
      <c r="A70" s="453" t="s">
        <v>324</v>
      </c>
      <c r="B70" s="854">
        <v>108.3</v>
      </c>
      <c r="C70" s="854">
        <v>39.9</v>
      </c>
      <c r="D70" s="854">
        <v>65.540000000000006</v>
      </c>
      <c r="E70" s="854">
        <v>94.3</v>
      </c>
      <c r="F70" s="851">
        <v>110.67</v>
      </c>
      <c r="G70" s="425"/>
      <c r="H70" s="425"/>
      <c r="I70" s="425"/>
      <c r="J70" s="425"/>
      <c r="K70" s="425"/>
      <c r="L70" s="425"/>
      <c r="M70" s="425"/>
    </row>
    <row r="71" spans="1:13" ht="19.5" customHeight="1">
      <c r="A71" s="453" t="s">
        <v>325</v>
      </c>
      <c r="B71" s="854">
        <v>52.69</v>
      </c>
      <c r="C71" s="854">
        <v>11.669753914988814</v>
      </c>
      <c r="D71" s="854">
        <v>0</v>
      </c>
      <c r="E71" s="854">
        <v>27.954000000000001</v>
      </c>
      <c r="F71" s="851">
        <v>10.199999999999999</v>
      </c>
      <c r="G71" s="425"/>
      <c r="H71" s="425"/>
      <c r="I71" s="425"/>
      <c r="J71" s="425"/>
      <c r="K71" s="425"/>
      <c r="L71" s="425"/>
      <c r="M71" s="425"/>
    </row>
    <row r="72" spans="1:13" ht="19.5" customHeight="1">
      <c r="A72" s="453" t="s">
        <v>326</v>
      </c>
      <c r="B72" s="854">
        <v>140.9</v>
      </c>
      <c r="C72" s="854">
        <v>113</v>
      </c>
      <c r="D72" s="854">
        <v>146</v>
      </c>
      <c r="E72" s="855">
        <v>124</v>
      </c>
      <c r="F72" s="851">
        <v>158.24</v>
      </c>
      <c r="G72" s="425"/>
      <c r="H72" s="425"/>
      <c r="I72" s="425"/>
      <c r="J72" s="425"/>
      <c r="K72" s="425"/>
      <c r="L72" s="425"/>
      <c r="M72" s="425"/>
    </row>
    <row r="73" spans="1:13" ht="19.5" customHeight="1">
      <c r="A73" s="453" t="s">
        <v>327</v>
      </c>
      <c r="B73" s="854">
        <v>70.3</v>
      </c>
      <c r="C73" s="854">
        <v>214.52013422818794</v>
      </c>
      <c r="D73" s="854">
        <v>44.88</v>
      </c>
      <c r="E73" s="855">
        <v>41.353999999999999</v>
      </c>
      <c r="F73" s="851">
        <v>3.1</v>
      </c>
      <c r="G73" s="425"/>
      <c r="H73" s="425"/>
      <c r="I73" s="425"/>
      <c r="J73" s="425"/>
      <c r="K73" s="425"/>
      <c r="L73" s="425"/>
      <c r="M73" s="425"/>
    </row>
    <row r="74" spans="1:13" ht="19.5" customHeight="1">
      <c r="A74" s="453" t="s">
        <v>328</v>
      </c>
      <c r="B74" s="854">
        <v>28.81</v>
      </c>
      <c r="C74" s="854">
        <v>27.60525727069351</v>
      </c>
      <c r="D74" s="854">
        <v>32.1</v>
      </c>
      <c r="E74" s="855">
        <v>39.452599999999997</v>
      </c>
      <c r="F74" s="851">
        <v>37.58</v>
      </c>
      <c r="G74" s="425"/>
      <c r="H74" s="425"/>
      <c r="I74" s="425"/>
      <c r="J74" s="425"/>
      <c r="K74" s="425"/>
      <c r="L74" s="425"/>
      <c r="M74" s="425"/>
    </row>
    <row r="75" spans="1:13" ht="19.5" customHeight="1">
      <c r="A75" s="453" t="s">
        <v>329</v>
      </c>
      <c r="B75" s="854">
        <v>70.3</v>
      </c>
      <c r="C75" s="854">
        <v>45.219015659955261</v>
      </c>
      <c r="D75" s="854">
        <v>59.12</v>
      </c>
      <c r="E75" s="855">
        <v>76.804015659955255</v>
      </c>
      <c r="F75" s="851">
        <v>68.8</v>
      </c>
      <c r="G75" s="425"/>
      <c r="H75" s="425"/>
      <c r="I75" s="425"/>
      <c r="J75" s="425"/>
      <c r="K75" s="425"/>
      <c r="L75" s="425"/>
      <c r="M75" s="425"/>
    </row>
    <row r="76" spans="1:13" ht="19.5" customHeight="1">
      <c r="A76" s="453" t="s">
        <v>330</v>
      </c>
      <c r="B76" s="854">
        <v>4.29</v>
      </c>
      <c r="C76" s="854">
        <v>30.9839932885906</v>
      </c>
      <c r="D76" s="854">
        <v>16.38</v>
      </c>
      <c r="E76" s="855">
        <v>43.75</v>
      </c>
      <c r="F76" s="851">
        <v>32.049999999999997</v>
      </c>
      <c r="G76" s="425"/>
      <c r="H76" s="425"/>
      <c r="I76" s="425"/>
      <c r="J76" s="425"/>
      <c r="K76" s="425"/>
      <c r="L76" s="425"/>
      <c r="M76" s="425"/>
    </row>
    <row r="77" spans="1:13" ht="19.5" customHeight="1">
      <c r="A77" s="453" t="s">
        <v>331</v>
      </c>
      <c r="B77" s="854">
        <v>68.14</v>
      </c>
      <c r="C77" s="854">
        <v>63.4</v>
      </c>
      <c r="D77" s="854">
        <v>27</v>
      </c>
      <c r="E77" s="855">
        <v>46.92</v>
      </c>
      <c r="F77" s="851">
        <v>85.32</v>
      </c>
      <c r="G77" s="425"/>
      <c r="H77" s="425"/>
      <c r="I77" s="425"/>
      <c r="J77" s="425"/>
      <c r="K77" s="425"/>
      <c r="L77" s="425"/>
      <c r="M77" s="425"/>
    </row>
    <row r="78" spans="1:13" ht="19.5" customHeight="1">
      <c r="A78" s="453" t="s">
        <v>332</v>
      </c>
      <c r="B78" s="854">
        <v>94.23</v>
      </c>
      <c r="C78" s="854">
        <v>121.3881991051454</v>
      </c>
      <c r="D78" s="854">
        <v>50.59</v>
      </c>
      <c r="E78" s="855">
        <v>30.802999999999997</v>
      </c>
      <c r="F78" s="851">
        <v>184.7</v>
      </c>
      <c r="G78" s="425"/>
      <c r="H78" s="425"/>
      <c r="I78" s="425"/>
      <c r="J78" s="425"/>
      <c r="K78" s="425"/>
      <c r="L78" s="425"/>
      <c r="M78" s="425"/>
    </row>
    <row r="79" spans="1:13" ht="19.5" customHeight="1">
      <c r="A79" s="425"/>
      <c r="B79" s="851"/>
      <c r="C79" s="851"/>
      <c r="D79" s="851"/>
      <c r="E79" s="854"/>
      <c r="F79" s="851"/>
      <c r="G79" s="425"/>
      <c r="H79" s="425"/>
      <c r="I79" s="425"/>
      <c r="J79" s="425"/>
      <c r="K79" s="425"/>
      <c r="L79" s="425"/>
      <c r="M79" s="425"/>
    </row>
    <row r="80" spans="1:13" ht="19.5" customHeight="1">
      <c r="A80" s="425"/>
      <c r="B80" s="851"/>
      <c r="C80" s="851"/>
      <c r="D80" s="851"/>
      <c r="E80" s="854"/>
      <c r="F80" s="851"/>
      <c r="G80" s="425"/>
      <c r="H80" s="425"/>
      <c r="I80" s="425"/>
      <c r="J80" s="425"/>
      <c r="K80" s="425"/>
      <c r="L80" s="425"/>
      <c r="M80" s="425"/>
    </row>
    <row r="81" spans="1:13" ht="19.5" customHeight="1">
      <c r="A81" s="425"/>
      <c r="B81" s="851"/>
      <c r="C81" s="851"/>
      <c r="D81" s="851"/>
      <c r="E81" s="854"/>
      <c r="F81" s="851"/>
      <c r="G81" s="425"/>
      <c r="H81" s="425"/>
      <c r="I81" s="425"/>
      <c r="J81" s="425"/>
      <c r="K81" s="425"/>
      <c r="L81" s="425"/>
      <c r="M81" s="425"/>
    </row>
    <row r="82" spans="1:13" ht="19.5" customHeight="1">
      <c r="A82" s="425"/>
      <c r="B82" s="851"/>
      <c r="C82" s="851"/>
      <c r="D82" s="851"/>
      <c r="E82" s="854"/>
      <c r="F82" s="851"/>
      <c r="G82" s="425"/>
      <c r="H82" s="425"/>
      <c r="I82" s="425"/>
      <c r="J82" s="425"/>
      <c r="K82" s="425"/>
      <c r="L82" s="425"/>
      <c r="M82" s="425"/>
    </row>
    <row r="83" spans="1:13" ht="19.5" customHeight="1">
      <c r="A83" s="425"/>
      <c r="B83" s="851"/>
      <c r="C83" s="851"/>
      <c r="D83" s="851"/>
      <c r="E83" s="854"/>
      <c r="F83" s="851"/>
      <c r="G83" s="425"/>
      <c r="H83" s="425"/>
      <c r="I83" s="425"/>
      <c r="J83" s="425"/>
      <c r="K83" s="425"/>
      <c r="L83" s="425"/>
      <c r="M83" s="425"/>
    </row>
    <row r="84" spans="1:13" ht="19.5" customHeight="1">
      <c r="A84" s="425"/>
      <c r="B84" s="851"/>
      <c r="C84" s="851"/>
      <c r="D84" s="851"/>
      <c r="E84" s="854"/>
      <c r="F84" s="851"/>
      <c r="G84" s="425"/>
      <c r="H84" s="425"/>
      <c r="I84" s="425"/>
      <c r="J84" s="425"/>
      <c r="K84" s="425"/>
      <c r="L84" s="425"/>
      <c r="M84" s="425"/>
    </row>
    <row r="85" spans="1:13" ht="15.75">
      <c r="A85" s="425"/>
      <c r="B85" s="851"/>
      <c r="C85" s="851"/>
      <c r="D85" s="851"/>
      <c r="E85" s="854"/>
      <c r="F85" s="851"/>
      <c r="G85" s="425"/>
      <c r="H85" s="425"/>
      <c r="I85" s="425"/>
      <c r="J85" s="425"/>
      <c r="K85" s="425"/>
      <c r="L85" s="425"/>
      <c r="M85" s="425"/>
    </row>
    <row r="86" spans="1:13" ht="15.75">
      <c r="A86" s="425"/>
      <c r="B86" s="851"/>
      <c r="C86" s="851"/>
      <c r="D86" s="851"/>
      <c r="E86" s="854"/>
      <c r="F86" s="851"/>
      <c r="G86" s="425"/>
      <c r="H86" s="425"/>
      <c r="I86" s="425"/>
      <c r="J86" s="425"/>
      <c r="K86" s="425"/>
      <c r="L86" s="425"/>
      <c r="M86" s="425"/>
    </row>
    <row r="87" spans="1:13" ht="15.75">
      <c r="A87" s="425"/>
      <c r="B87" s="851"/>
      <c r="C87" s="851"/>
      <c r="D87" s="851"/>
      <c r="E87" s="854"/>
      <c r="F87" s="851"/>
      <c r="G87" s="425"/>
      <c r="H87" s="425"/>
      <c r="I87" s="425"/>
      <c r="J87" s="425"/>
      <c r="K87" s="425"/>
      <c r="L87" s="425"/>
      <c r="M87" s="425"/>
    </row>
    <row r="88" spans="1:13" ht="15.75">
      <c r="A88" s="425"/>
      <c r="B88" s="851"/>
      <c r="C88" s="851"/>
      <c r="D88" s="851"/>
      <c r="E88" s="854"/>
      <c r="F88" s="851"/>
      <c r="G88" s="425"/>
      <c r="H88" s="425"/>
      <c r="I88" s="425"/>
      <c r="J88" s="425"/>
      <c r="K88" s="425"/>
      <c r="L88" s="425"/>
      <c r="M88" s="425"/>
    </row>
    <row r="89" spans="1:13" ht="15.75">
      <c r="A89" s="425"/>
      <c r="B89" s="851"/>
      <c r="C89" s="851"/>
      <c r="D89" s="851"/>
      <c r="E89" s="854"/>
      <c r="F89" s="851"/>
      <c r="G89" s="425"/>
      <c r="H89" s="425"/>
      <c r="I89" s="425"/>
      <c r="J89" s="425"/>
      <c r="K89" s="425"/>
      <c r="L89" s="425"/>
      <c r="M89" s="425"/>
    </row>
    <row r="90" spans="1:13" ht="15.75">
      <c r="A90" s="425"/>
      <c r="B90" s="851"/>
      <c r="C90" s="851"/>
      <c r="D90" s="851"/>
      <c r="E90" s="854"/>
      <c r="F90" s="851"/>
      <c r="G90" s="425"/>
      <c r="H90" s="425"/>
      <c r="I90" s="425"/>
      <c r="J90" s="425"/>
      <c r="K90" s="425"/>
      <c r="L90" s="425"/>
      <c r="M90" s="425"/>
    </row>
    <row r="91" spans="1:13" ht="15.75">
      <c r="A91" s="425"/>
      <c r="B91" s="851"/>
      <c r="C91" s="851"/>
      <c r="D91" s="851"/>
      <c r="E91" s="854"/>
      <c r="F91" s="851"/>
      <c r="G91" s="425"/>
      <c r="H91" s="425"/>
      <c r="I91" s="425"/>
      <c r="J91" s="425"/>
      <c r="K91" s="425"/>
      <c r="L91" s="425"/>
      <c r="M91" s="425"/>
    </row>
    <row r="92" spans="1:13" ht="15.75">
      <c r="A92" s="425"/>
      <c r="B92" s="851"/>
      <c r="C92" s="851"/>
      <c r="D92" s="851"/>
      <c r="E92" s="854"/>
      <c r="F92" s="851"/>
      <c r="G92" s="425"/>
      <c r="H92" s="425"/>
      <c r="I92" s="425"/>
      <c r="J92" s="425"/>
      <c r="K92" s="425"/>
      <c r="L92" s="425"/>
      <c r="M92" s="425"/>
    </row>
    <row r="93" spans="1:13" ht="15.75">
      <c r="A93" s="425"/>
      <c r="B93" s="851"/>
      <c r="C93" s="851"/>
      <c r="D93" s="851"/>
      <c r="E93" s="854"/>
      <c r="F93" s="851"/>
      <c r="G93" s="425"/>
      <c r="H93" s="425"/>
      <c r="I93" s="425"/>
      <c r="J93" s="425"/>
      <c r="K93" s="425"/>
      <c r="L93" s="425"/>
      <c r="M93" s="425"/>
    </row>
    <row r="94" spans="1:13" ht="15.75">
      <c r="A94" s="425"/>
      <c r="B94" s="851"/>
      <c r="C94" s="851"/>
      <c r="D94" s="851"/>
      <c r="E94" s="854"/>
      <c r="F94" s="851"/>
      <c r="G94" s="425"/>
      <c r="H94" s="425"/>
      <c r="I94" s="425"/>
      <c r="J94" s="425"/>
      <c r="K94" s="425"/>
      <c r="L94" s="425"/>
      <c r="M94" s="425"/>
    </row>
    <row r="95" spans="1:13" ht="15.75">
      <c r="A95" s="425"/>
      <c r="B95" s="851"/>
      <c r="C95" s="851"/>
      <c r="D95" s="851"/>
      <c r="E95" s="854"/>
      <c r="F95" s="851"/>
      <c r="G95" s="425"/>
      <c r="H95" s="425"/>
      <c r="I95" s="425"/>
      <c r="J95" s="425"/>
      <c r="K95" s="425"/>
      <c r="L95" s="425"/>
      <c r="M95" s="425"/>
    </row>
    <row r="96" spans="1:13" ht="15.75">
      <c r="A96" s="425"/>
      <c r="B96" s="851"/>
      <c r="C96" s="851"/>
      <c r="D96" s="851"/>
      <c r="E96" s="854"/>
      <c r="F96" s="851"/>
      <c r="G96" s="425"/>
      <c r="H96" s="425"/>
      <c r="I96" s="425"/>
      <c r="J96" s="425"/>
      <c r="K96" s="425"/>
      <c r="L96" s="425"/>
      <c r="M96" s="425"/>
    </row>
    <row r="97" spans="1:13" ht="15.75">
      <c r="A97" s="425"/>
      <c r="B97" s="851"/>
      <c r="C97" s="851"/>
      <c r="D97" s="851"/>
      <c r="E97" s="854"/>
      <c r="F97" s="851"/>
      <c r="G97" s="425"/>
      <c r="H97" s="425"/>
      <c r="I97" s="425"/>
      <c r="J97" s="425"/>
      <c r="K97" s="425"/>
      <c r="L97" s="425"/>
      <c r="M97" s="425"/>
    </row>
    <row r="98" spans="1:13" ht="15.75">
      <c r="A98" s="425"/>
      <c r="B98" s="851"/>
      <c r="C98" s="851"/>
      <c r="D98" s="851"/>
      <c r="E98" s="854"/>
      <c r="F98" s="851"/>
      <c r="G98" s="425"/>
      <c r="H98" s="425"/>
      <c r="I98" s="425"/>
      <c r="J98" s="425"/>
      <c r="K98" s="425"/>
      <c r="L98" s="425"/>
      <c r="M98" s="425"/>
    </row>
    <row r="99" spans="1:13" ht="15.75">
      <c r="A99" s="425"/>
      <c r="B99" s="851"/>
      <c r="C99" s="851"/>
      <c r="D99" s="851"/>
      <c r="E99" s="854"/>
      <c r="F99" s="851"/>
      <c r="G99" s="425"/>
      <c r="H99" s="425"/>
      <c r="I99" s="425"/>
      <c r="J99" s="425"/>
      <c r="K99" s="425"/>
      <c r="L99" s="425"/>
      <c r="M99" s="425"/>
    </row>
    <row r="100" spans="1:13" ht="15.75">
      <c r="A100" s="425"/>
      <c r="B100" s="851"/>
      <c r="C100" s="851"/>
      <c r="D100" s="851"/>
      <c r="E100" s="854"/>
      <c r="F100" s="851"/>
      <c r="G100" s="425"/>
      <c r="H100" s="425"/>
      <c r="I100" s="425"/>
      <c r="J100" s="425"/>
      <c r="K100" s="425"/>
      <c r="L100" s="425"/>
      <c r="M100" s="425"/>
    </row>
    <row r="101" spans="1:13" ht="15.75">
      <c r="A101" s="425"/>
      <c r="B101" s="851"/>
      <c r="C101" s="851"/>
      <c r="D101" s="851"/>
      <c r="E101" s="854"/>
      <c r="F101" s="851"/>
      <c r="G101" s="425"/>
      <c r="H101" s="425"/>
      <c r="I101" s="425"/>
      <c r="J101" s="425"/>
      <c r="K101" s="425"/>
      <c r="L101" s="425"/>
      <c r="M101" s="425"/>
    </row>
    <row r="102" spans="1:13" ht="15.75">
      <c r="A102" s="425"/>
      <c r="B102" s="851"/>
      <c r="C102" s="851"/>
      <c r="D102" s="851"/>
      <c r="E102" s="854"/>
      <c r="F102" s="851"/>
      <c r="G102" s="425"/>
      <c r="H102" s="425"/>
      <c r="I102" s="425"/>
      <c r="J102" s="425"/>
      <c r="K102" s="425"/>
      <c r="L102" s="425"/>
      <c r="M102" s="425"/>
    </row>
    <row r="103" spans="1:13" ht="15.75">
      <c r="A103" s="425"/>
      <c r="B103" s="851"/>
      <c r="C103" s="851"/>
      <c r="D103" s="851"/>
      <c r="E103" s="854"/>
      <c r="F103" s="851"/>
      <c r="G103" s="425"/>
      <c r="H103" s="425"/>
      <c r="I103" s="425"/>
      <c r="J103" s="425"/>
      <c r="K103" s="425"/>
      <c r="L103" s="425"/>
      <c r="M103" s="425"/>
    </row>
    <row r="104" spans="1:13" ht="15.75">
      <c r="A104" s="425"/>
      <c r="B104" s="851"/>
      <c r="C104" s="851"/>
      <c r="D104" s="851"/>
      <c r="E104" s="854"/>
      <c r="F104" s="851"/>
      <c r="G104" s="425"/>
      <c r="H104" s="425"/>
      <c r="I104" s="425"/>
      <c r="J104" s="425"/>
      <c r="K104" s="425"/>
      <c r="L104" s="425"/>
      <c r="M104" s="425"/>
    </row>
    <row r="105" spans="1:13" ht="15.75">
      <c r="A105" s="425"/>
      <c r="B105" s="851"/>
      <c r="C105" s="851"/>
      <c r="D105" s="851"/>
      <c r="E105" s="854"/>
      <c r="F105" s="851"/>
      <c r="G105" s="425"/>
      <c r="H105" s="425"/>
      <c r="I105" s="425"/>
      <c r="J105" s="425"/>
      <c r="K105" s="425"/>
      <c r="L105" s="425"/>
      <c r="M105" s="425"/>
    </row>
    <row r="106" spans="1:13" ht="15.75">
      <c r="A106" s="425"/>
      <c r="B106" s="851"/>
      <c r="C106" s="851"/>
      <c r="D106" s="851"/>
      <c r="E106" s="854"/>
      <c r="F106" s="851"/>
      <c r="G106" s="425"/>
      <c r="H106" s="425"/>
      <c r="I106" s="425"/>
      <c r="J106" s="425"/>
      <c r="K106" s="425"/>
      <c r="L106" s="425"/>
      <c r="M106" s="425"/>
    </row>
    <row r="107" spans="1:13" ht="15.75">
      <c r="A107" s="425"/>
      <c r="B107" s="851"/>
      <c r="C107" s="851"/>
      <c r="D107" s="851"/>
      <c r="E107" s="854"/>
      <c r="F107" s="851"/>
      <c r="G107" s="425"/>
      <c r="H107" s="425"/>
      <c r="I107" s="425"/>
      <c r="J107" s="425"/>
      <c r="K107" s="425"/>
      <c r="L107" s="425"/>
      <c r="M107" s="425"/>
    </row>
    <row r="108" spans="1:13" ht="15.75">
      <c r="A108" s="425"/>
      <c r="B108" s="851"/>
      <c r="C108" s="851"/>
      <c r="D108" s="851"/>
      <c r="E108" s="854"/>
      <c r="F108" s="851"/>
      <c r="G108" s="425"/>
      <c r="H108" s="425"/>
      <c r="I108" s="425"/>
      <c r="J108" s="425"/>
      <c r="K108" s="425"/>
      <c r="L108" s="425"/>
      <c r="M108" s="425"/>
    </row>
    <row r="109" spans="1:13" ht="15.75">
      <c r="A109" s="425"/>
      <c r="B109" s="851"/>
      <c r="C109" s="851"/>
      <c r="D109" s="851"/>
      <c r="E109" s="854"/>
      <c r="F109" s="851"/>
      <c r="G109" s="425"/>
      <c r="H109" s="425"/>
      <c r="I109" s="425"/>
      <c r="J109" s="425"/>
      <c r="K109" s="425"/>
      <c r="L109" s="425"/>
      <c r="M109" s="425"/>
    </row>
    <row r="110" spans="1:13" ht="15.75">
      <c r="A110" s="425"/>
      <c r="B110" s="851"/>
      <c r="C110" s="851"/>
      <c r="D110" s="851"/>
      <c r="E110" s="854"/>
      <c r="F110" s="851"/>
      <c r="G110" s="425"/>
      <c r="H110" s="425"/>
      <c r="I110" s="425"/>
      <c r="J110" s="425"/>
      <c r="K110" s="425"/>
      <c r="L110" s="425"/>
      <c r="M110" s="425"/>
    </row>
    <row r="111" spans="1:13" ht="15.75">
      <c r="A111" s="425"/>
      <c r="B111" s="851"/>
      <c r="C111" s="851"/>
      <c r="D111" s="851"/>
      <c r="E111" s="854"/>
      <c r="F111" s="851"/>
      <c r="G111" s="425"/>
      <c r="H111" s="425"/>
      <c r="I111" s="425"/>
      <c r="J111" s="425"/>
      <c r="K111" s="425"/>
      <c r="L111" s="425"/>
      <c r="M111" s="425"/>
    </row>
    <row r="112" spans="1:13" ht="15.75">
      <c r="A112" s="425"/>
      <c r="B112" s="851"/>
      <c r="C112" s="851"/>
      <c r="D112" s="851"/>
      <c r="E112" s="854"/>
      <c r="F112" s="851"/>
      <c r="G112" s="425"/>
      <c r="H112" s="425"/>
      <c r="I112" s="425"/>
      <c r="J112" s="425"/>
      <c r="K112" s="425"/>
      <c r="L112" s="425"/>
      <c r="M112" s="425"/>
    </row>
    <row r="113" spans="1:13" ht="15.75">
      <c r="A113" s="425"/>
      <c r="B113" s="851"/>
      <c r="C113" s="851"/>
      <c r="D113" s="851"/>
      <c r="E113" s="854"/>
      <c r="F113" s="851"/>
      <c r="G113" s="425"/>
      <c r="H113" s="425"/>
      <c r="I113" s="425"/>
      <c r="J113" s="425"/>
      <c r="K113" s="425"/>
      <c r="L113" s="425"/>
      <c r="M113" s="425"/>
    </row>
    <row r="114" spans="1:13" ht="15.75">
      <c r="A114" s="425"/>
      <c r="B114" s="851"/>
      <c r="C114" s="851"/>
      <c r="D114" s="851"/>
      <c r="E114" s="854"/>
      <c r="F114" s="851"/>
      <c r="G114" s="425"/>
      <c r="H114" s="425"/>
      <c r="I114" s="425"/>
      <c r="J114" s="425"/>
      <c r="K114" s="425"/>
      <c r="L114" s="425"/>
      <c r="M114" s="425"/>
    </row>
    <row r="115" spans="1:13" ht="15.75">
      <c r="A115" s="425"/>
      <c r="B115" s="851"/>
      <c r="C115" s="851"/>
      <c r="D115" s="851"/>
      <c r="E115" s="854"/>
      <c r="F115" s="851"/>
      <c r="G115" s="425"/>
      <c r="H115" s="425"/>
      <c r="I115" s="425"/>
      <c r="J115" s="425"/>
      <c r="K115" s="425"/>
      <c r="L115" s="425"/>
      <c r="M115" s="425"/>
    </row>
    <row r="116" spans="1:13" ht="15.75">
      <c r="A116" s="425"/>
      <c r="B116" s="851"/>
      <c r="C116" s="851"/>
      <c r="D116" s="851"/>
      <c r="E116" s="854"/>
      <c r="F116" s="851"/>
      <c r="G116" s="425"/>
      <c r="H116" s="425"/>
      <c r="I116" s="425"/>
      <c r="J116" s="425"/>
      <c r="K116" s="425"/>
      <c r="L116" s="425"/>
      <c r="M116" s="425"/>
    </row>
    <row r="117" spans="1:13" ht="15.75">
      <c r="A117" s="425"/>
      <c r="B117" s="851"/>
      <c r="C117" s="851"/>
      <c r="D117" s="851"/>
      <c r="E117" s="854"/>
      <c r="F117" s="851"/>
      <c r="G117" s="425"/>
      <c r="H117" s="425"/>
      <c r="I117" s="425"/>
      <c r="J117" s="425"/>
      <c r="K117" s="425"/>
      <c r="L117" s="425"/>
      <c r="M117" s="425"/>
    </row>
    <row r="118" spans="1:13" ht="15.75">
      <c r="A118" s="425"/>
      <c r="B118" s="851"/>
      <c r="C118" s="851"/>
      <c r="D118" s="851"/>
      <c r="E118" s="854"/>
      <c r="F118" s="851"/>
      <c r="G118" s="425"/>
      <c r="H118" s="425"/>
      <c r="I118" s="425"/>
      <c r="J118" s="425"/>
      <c r="K118" s="425"/>
      <c r="L118" s="425"/>
      <c r="M118" s="425"/>
    </row>
    <row r="119" spans="1:13" ht="15.75">
      <c r="A119" s="425"/>
      <c r="B119" s="851"/>
      <c r="C119" s="851"/>
      <c r="D119" s="851"/>
      <c r="E119" s="854"/>
      <c r="F119" s="851"/>
      <c r="G119" s="425"/>
      <c r="H119" s="425"/>
      <c r="I119" s="425"/>
      <c r="J119" s="425"/>
      <c r="K119" s="425"/>
      <c r="L119" s="425"/>
      <c r="M119" s="425"/>
    </row>
    <row r="120" spans="1:13" ht="15.75">
      <c r="A120" s="425"/>
      <c r="B120" s="851"/>
      <c r="C120" s="851"/>
      <c r="D120" s="851"/>
      <c r="E120" s="854"/>
      <c r="F120" s="851"/>
      <c r="G120" s="425"/>
      <c r="H120" s="425"/>
      <c r="I120" s="425"/>
      <c r="J120" s="425"/>
      <c r="K120" s="425"/>
      <c r="L120" s="425"/>
      <c r="M120" s="425"/>
    </row>
    <row r="121" spans="1:13" ht="15.75">
      <c r="A121" s="425"/>
      <c r="B121" s="851"/>
      <c r="C121" s="851"/>
      <c r="D121" s="851"/>
      <c r="E121" s="854"/>
      <c r="F121" s="851"/>
      <c r="G121" s="425"/>
      <c r="H121" s="425"/>
      <c r="I121" s="425"/>
      <c r="J121" s="425"/>
      <c r="K121" s="425"/>
      <c r="L121" s="425"/>
      <c r="M121" s="425"/>
    </row>
    <row r="122" spans="1:13" ht="15.75">
      <c r="A122" s="425"/>
      <c r="B122" s="851"/>
      <c r="C122" s="851"/>
      <c r="D122" s="851"/>
      <c r="E122" s="854"/>
      <c r="F122" s="851"/>
      <c r="G122" s="425"/>
      <c r="H122" s="425"/>
      <c r="I122" s="425"/>
      <c r="J122" s="425"/>
      <c r="K122" s="425"/>
      <c r="L122" s="425"/>
      <c r="M122" s="425"/>
    </row>
    <row r="123" spans="1:13" ht="15.75">
      <c r="A123" s="425"/>
      <c r="B123" s="851"/>
      <c r="C123" s="851"/>
      <c r="D123" s="851"/>
      <c r="E123" s="854"/>
      <c r="F123" s="851"/>
      <c r="G123" s="425"/>
      <c r="H123" s="425"/>
      <c r="I123" s="425"/>
      <c r="J123" s="425"/>
      <c r="K123" s="425"/>
      <c r="L123" s="425"/>
      <c r="M123" s="425"/>
    </row>
    <row r="124" spans="1:13" ht="15.75">
      <c r="A124" s="425"/>
      <c r="B124" s="851"/>
      <c r="C124" s="851"/>
      <c r="D124" s="851"/>
      <c r="E124" s="854"/>
      <c r="F124" s="851"/>
      <c r="G124" s="425"/>
      <c r="H124" s="425"/>
      <c r="I124" s="425"/>
      <c r="J124" s="425"/>
      <c r="K124" s="425"/>
      <c r="L124" s="425"/>
      <c r="M124" s="425"/>
    </row>
    <row r="125" spans="1:13" ht="15.75">
      <c r="A125" s="425"/>
      <c r="B125" s="851"/>
      <c r="C125" s="851"/>
      <c r="D125" s="851"/>
      <c r="E125" s="854"/>
      <c r="F125" s="851"/>
      <c r="G125" s="425"/>
      <c r="H125" s="425"/>
      <c r="I125" s="425"/>
      <c r="J125" s="425"/>
      <c r="K125" s="425"/>
      <c r="L125" s="425"/>
      <c r="M125" s="425"/>
    </row>
    <row r="126" spans="1:13" ht="15.75">
      <c r="A126" s="425"/>
      <c r="B126" s="851"/>
      <c r="C126" s="851"/>
      <c r="D126" s="851"/>
      <c r="E126" s="854"/>
      <c r="F126" s="851"/>
      <c r="G126" s="425"/>
      <c r="H126" s="425"/>
      <c r="I126" s="425"/>
      <c r="J126" s="425"/>
      <c r="K126" s="425"/>
      <c r="L126" s="425"/>
      <c r="M126" s="425"/>
    </row>
    <row r="127" spans="1:13" ht="15.75">
      <c r="A127" s="425"/>
      <c r="B127" s="851"/>
      <c r="C127" s="851"/>
      <c r="D127" s="851"/>
      <c r="E127" s="854"/>
      <c r="F127" s="851"/>
      <c r="G127" s="425"/>
      <c r="H127" s="425"/>
      <c r="I127" s="425"/>
      <c r="J127" s="425"/>
      <c r="K127" s="425"/>
      <c r="L127" s="425"/>
      <c r="M127" s="425"/>
    </row>
    <row r="128" spans="1:13" ht="15.75">
      <c r="A128" s="425"/>
      <c r="B128" s="851"/>
      <c r="C128" s="851"/>
      <c r="D128" s="851"/>
      <c r="E128" s="854"/>
      <c r="F128" s="851"/>
      <c r="G128" s="425"/>
      <c r="H128" s="425"/>
      <c r="I128" s="425"/>
      <c r="J128" s="425"/>
      <c r="K128" s="425"/>
      <c r="L128" s="425"/>
      <c r="M128" s="425"/>
    </row>
    <row r="129" spans="1:13" ht="15.75">
      <c r="A129" s="425"/>
      <c r="B129" s="851"/>
      <c r="C129" s="851"/>
      <c r="D129" s="851"/>
      <c r="E129" s="854"/>
      <c r="F129" s="851"/>
      <c r="G129" s="425"/>
      <c r="H129" s="425"/>
      <c r="I129" s="425"/>
      <c r="J129" s="425"/>
      <c r="K129" s="425"/>
      <c r="L129" s="425"/>
      <c r="M129" s="425"/>
    </row>
    <row r="130" spans="1:13" ht="15.75">
      <c r="A130" s="425"/>
      <c r="B130" s="851"/>
      <c r="C130" s="851"/>
      <c r="D130" s="851"/>
      <c r="E130" s="854"/>
      <c r="F130" s="851"/>
      <c r="G130" s="425"/>
      <c r="H130" s="425"/>
      <c r="I130" s="425"/>
      <c r="J130" s="425"/>
      <c r="K130" s="425"/>
      <c r="L130" s="425"/>
      <c r="M130" s="425"/>
    </row>
    <row r="131" spans="1:13" ht="15.75">
      <c r="A131" s="425"/>
      <c r="B131" s="851"/>
      <c r="C131" s="851"/>
      <c r="D131" s="851"/>
      <c r="E131" s="854"/>
      <c r="F131" s="851"/>
      <c r="G131" s="425"/>
      <c r="H131" s="425"/>
      <c r="I131" s="425"/>
      <c r="J131" s="425"/>
      <c r="K131" s="425"/>
      <c r="L131" s="425"/>
      <c r="M131" s="425"/>
    </row>
    <row r="132" spans="1:13" ht="15.75">
      <c r="A132" s="425"/>
      <c r="B132" s="851"/>
      <c r="C132" s="851"/>
      <c r="D132" s="851"/>
      <c r="E132" s="854"/>
      <c r="F132" s="851"/>
      <c r="G132" s="425"/>
      <c r="H132" s="425"/>
      <c r="I132" s="425"/>
      <c r="J132" s="425"/>
      <c r="K132" s="425"/>
      <c r="L132" s="425"/>
      <c r="M132" s="425"/>
    </row>
    <row r="133" spans="1:13" ht="15.75">
      <c r="A133" s="425"/>
      <c r="B133" s="851"/>
      <c r="C133" s="851"/>
      <c r="D133" s="851"/>
      <c r="E133" s="854"/>
      <c r="F133" s="851"/>
      <c r="G133" s="425"/>
      <c r="H133" s="425"/>
      <c r="I133" s="425"/>
      <c r="J133" s="425"/>
      <c r="K133" s="425"/>
      <c r="L133" s="425"/>
      <c r="M133" s="425"/>
    </row>
    <row r="134" spans="1:13" ht="15.75">
      <c r="A134" s="425"/>
      <c r="B134" s="851"/>
      <c r="C134" s="851"/>
      <c r="D134" s="851"/>
      <c r="E134" s="854"/>
      <c r="F134" s="851"/>
      <c r="G134" s="425"/>
      <c r="H134" s="425"/>
      <c r="I134" s="425"/>
      <c r="J134" s="425"/>
      <c r="K134" s="425"/>
      <c r="L134" s="425"/>
      <c r="M134" s="425"/>
    </row>
    <row r="135" spans="1:13" ht="15.75">
      <c r="A135" s="425"/>
      <c r="B135" s="851"/>
      <c r="C135" s="851"/>
      <c r="D135" s="851"/>
      <c r="E135" s="854"/>
      <c r="F135" s="851"/>
      <c r="G135" s="425"/>
      <c r="H135" s="425"/>
      <c r="I135" s="425"/>
      <c r="J135" s="425"/>
      <c r="K135" s="425"/>
      <c r="L135" s="425"/>
      <c r="M135" s="425"/>
    </row>
    <row r="136" spans="1:13" ht="15.75">
      <c r="A136" s="425"/>
      <c r="B136" s="851"/>
      <c r="C136" s="851"/>
      <c r="D136" s="851"/>
      <c r="E136" s="854"/>
      <c r="F136" s="851"/>
      <c r="G136" s="425"/>
      <c r="H136" s="425"/>
      <c r="I136" s="425"/>
      <c r="J136" s="425"/>
      <c r="K136" s="425"/>
      <c r="L136" s="425"/>
      <c r="M136" s="425"/>
    </row>
    <row r="137" spans="1:13" ht="15.75">
      <c r="A137" s="425"/>
      <c r="B137" s="851"/>
      <c r="C137" s="851"/>
      <c r="D137" s="851"/>
      <c r="E137" s="854"/>
      <c r="F137" s="851"/>
      <c r="G137" s="425"/>
      <c r="H137" s="425"/>
      <c r="I137" s="425"/>
      <c r="J137" s="425"/>
      <c r="K137" s="425"/>
      <c r="L137" s="425"/>
      <c r="M137" s="425"/>
    </row>
    <row r="138" spans="1:13" ht="15.75">
      <c r="A138" s="425"/>
      <c r="B138" s="851"/>
      <c r="C138" s="851"/>
      <c r="D138" s="851"/>
      <c r="E138" s="854"/>
      <c r="F138" s="851"/>
      <c r="G138" s="425"/>
      <c r="H138" s="425"/>
      <c r="I138" s="425"/>
      <c r="J138" s="425"/>
      <c r="K138" s="425"/>
      <c r="L138" s="425"/>
      <c r="M138" s="425"/>
    </row>
    <row r="139" spans="1:13" ht="15.75">
      <c r="A139" s="425"/>
      <c r="B139" s="851"/>
      <c r="C139" s="851"/>
      <c r="D139" s="851"/>
      <c r="E139" s="854"/>
      <c r="F139" s="851"/>
      <c r="G139" s="425"/>
      <c r="H139" s="425"/>
      <c r="I139" s="425"/>
      <c r="J139" s="425"/>
      <c r="K139" s="425"/>
      <c r="L139" s="425"/>
      <c r="M139" s="425"/>
    </row>
    <row r="140" spans="1:13" ht="15.75">
      <c r="A140" s="425"/>
      <c r="B140" s="851"/>
      <c r="C140" s="851"/>
      <c r="D140" s="851"/>
      <c r="E140" s="854"/>
      <c r="F140" s="851"/>
      <c r="G140" s="425"/>
      <c r="H140" s="425"/>
      <c r="I140" s="425"/>
      <c r="J140" s="425"/>
      <c r="K140" s="425"/>
      <c r="L140" s="425"/>
      <c r="M140" s="425"/>
    </row>
    <row r="141" spans="1:13" ht="15.75">
      <c r="A141" s="425"/>
      <c r="B141" s="851"/>
      <c r="C141" s="851"/>
      <c r="D141" s="851"/>
      <c r="E141" s="854"/>
      <c r="F141" s="851"/>
      <c r="G141" s="425"/>
      <c r="H141" s="425"/>
      <c r="I141" s="425"/>
      <c r="J141" s="425"/>
      <c r="K141" s="425"/>
      <c r="L141" s="425"/>
      <c r="M141" s="425"/>
    </row>
    <row r="142" spans="1:13" ht="15.75">
      <c r="A142" s="425"/>
      <c r="B142" s="851"/>
      <c r="C142" s="851"/>
      <c r="D142" s="851"/>
      <c r="E142" s="854"/>
      <c r="F142" s="851"/>
      <c r="G142" s="425"/>
      <c r="H142" s="425"/>
      <c r="I142" s="425"/>
      <c r="J142" s="425"/>
      <c r="K142" s="425"/>
      <c r="L142" s="425"/>
      <c r="M142" s="425"/>
    </row>
    <row r="143" spans="1:13" ht="15.75">
      <c r="A143" s="425"/>
      <c r="B143" s="851"/>
      <c r="C143" s="851"/>
      <c r="D143" s="851"/>
      <c r="E143" s="854"/>
      <c r="F143" s="851"/>
      <c r="G143" s="425"/>
      <c r="H143" s="425"/>
      <c r="I143" s="425"/>
      <c r="J143" s="425"/>
      <c r="K143" s="425"/>
      <c r="L143" s="425"/>
      <c r="M143" s="425"/>
    </row>
    <row r="144" spans="1:13" ht="15.75">
      <c r="A144" s="425"/>
      <c r="B144" s="851"/>
      <c r="C144" s="851"/>
      <c r="D144" s="851"/>
      <c r="E144" s="854"/>
      <c r="F144" s="851"/>
      <c r="G144" s="425"/>
      <c r="H144" s="425"/>
      <c r="I144" s="425"/>
      <c r="J144" s="425"/>
      <c r="K144" s="425"/>
      <c r="L144" s="425"/>
      <c r="M144" s="425"/>
    </row>
    <row r="145" spans="1:13" ht="15.75">
      <c r="A145" s="425"/>
      <c r="B145" s="851"/>
      <c r="C145" s="851"/>
      <c r="D145" s="851"/>
      <c r="E145" s="854"/>
      <c r="F145" s="851"/>
      <c r="G145" s="425"/>
      <c r="H145" s="425"/>
      <c r="I145" s="425"/>
      <c r="J145" s="425"/>
      <c r="K145" s="425"/>
      <c r="L145" s="425"/>
      <c r="M145" s="425"/>
    </row>
    <row r="146" spans="1:13" ht="15.75">
      <c r="A146" s="425"/>
      <c r="B146" s="851"/>
      <c r="C146" s="851"/>
      <c r="D146" s="851"/>
      <c r="E146" s="854"/>
      <c r="F146" s="851"/>
      <c r="G146" s="425"/>
      <c r="H146" s="425"/>
      <c r="I146" s="425"/>
      <c r="J146" s="425"/>
      <c r="K146" s="425"/>
      <c r="L146" s="425"/>
      <c r="M146" s="425"/>
    </row>
    <row r="147" spans="1:13" ht="15.75">
      <c r="A147" s="425"/>
      <c r="B147" s="851"/>
      <c r="C147" s="851"/>
      <c r="D147" s="851"/>
      <c r="E147" s="854"/>
      <c r="F147" s="851"/>
      <c r="G147" s="425"/>
      <c r="H147" s="425"/>
      <c r="I147" s="425"/>
      <c r="J147" s="425"/>
      <c r="K147" s="425"/>
      <c r="L147" s="425"/>
      <c r="M147" s="425"/>
    </row>
    <row r="148" spans="1:13" ht="15.75">
      <c r="A148" s="425"/>
      <c r="B148" s="851"/>
      <c r="C148" s="851"/>
      <c r="D148" s="851"/>
      <c r="E148" s="854"/>
      <c r="F148" s="851"/>
      <c r="G148" s="425"/>
      <c r="H148" s="425"/>
      <c r="I148" s="425"/>
      <c r="J148" s="425"/>
      <c r="K148" s="425"/>
      <c r="L148" s="425"/>
      <c r="M148" s="425"/>
    </row>
    <row r="149" spans="1:13" ht="15.75">
      <c r="A149" s="425"/>
      <c r="B149" s="851"/>
      <c r="C149" s="851"/>
      <c r="D149" s="851"/>
      <c r="E149" s="854"/>
      <c r="F149" s="851"/>
      <c r="G149" s="425"/>
      <c r="H149" s="425"/>
      <c r="I149" s="425"/>
      <c r="J149" s="425"/>
      <c r="K149" s="425"/>
      <c r="L149" s="425"/>
      <c r="M149" s="425"/>
    </row>
    <row r="150" spans="1:13" ht="15.75">
      <c r="A150" s="425"/>
      <c r="B150" s="851"/>
      <c r="C150" s="851"/>
      <c r="D150" s="851"/>
      <c r="E150" s="854"/>
      <c r="F150" s="851"/>
      <c r="G150" s="425"/>
      <c r="H150" s="425"/>
      <c r="I150" s="425"/>
      <c r="J150" s="425"/>
      <c r="K150" s="425"/>
      <c r="L150" s="425"/>
      <c r="M150" s="425"/>
    </row>
    <row r="151" spans="1:13" ht="15.75">
      <c r="A151" s="425"/>
      <c r="B151" s="851"/>
      <c r="C151" s="851"/>
      <c r="D151" s="851"/>
      <c r="E151" s="854"/>
      <c r="F151" s="851"/>
      <c r="G151" s="425"/>
      <c r="H151" s="425"/>
      <c r="I151" s="425"/>
      <c r="J151" s="425"/>
      <c r="K151" s="425"/>
      <c r="L151" s="425"/>
      <c r="M151" s="425"/>
    </row>
    <row r="152" spans="1:13" ht="15.75">
      <c r="A152" s="425"/>
      <c r="B152" s="851"/>
      <c r="C152" s="851"/>
      <c r="D152" s="851"/>
      <c r="E152" s="854"/>
      <c r="F152" s="851"/>
      <c r="G152" s="425"/>
      <c r="H152" s="425"/>
      <c r="I152" s="425"/>
      <c r="J152" s="425"/>
      <c r="K152" s="425"/>
      <c r="L152" s="425"/>
      <c r="M152" s="425"/>
    </row>
    <row r="153" spans="1:13" ht="15.75">
      <c r="A153" s="425"/>
      <c r="B153" s="851"/>
      <c r="C153" s="851"/>
      <c r="D153" s="851"/>
      <c r="E153" s="854"/>
      <c r="F153" s="851"/>
      <c r="G153" s="425"/>
      <c r="H153" s="425"/>
      <c r="I153" s="425"/>
      <c r="J153" s="425"/>
      <c r="K153" s="425"/>
      <c r="L153" s="425"/>
      <c r="M153" s="425"/>
    </row>
    <row r="154" spans="1:13" ht="15.75">
      <c r="A154" s="425"/>
      <c r="B154" s="851"/>
      <c r="C154" s="851"/>
      <c r="D154" s="851"/>
      <c r="E154" s="854"/>
      <c r="F154" s="851"/>
      <c r="G154" s="425"/>
      <c r="H154" s="425"/>
      <c r="I154" s="425"/>
      <c r="J154" s="425"/>
      <c r="K154" s="425"/>
      <c r="L154" s="425"/>
      <c r="M154" s="425"/>
    </row>
    <row r="155" spans="1:13" ht="15.75">
      <c r="A155" s="425"/>
      <c r="B155" s="851"/>
      <c r="C155" s="851"/>
      <c r="D155" s="851"/>
      <c r="E155" s="854"/>
      <c r="F155" s="851"/>
      <c r="G155" s="425"/>
      <c r="H155" s="425"/>
      <c r="I155" s="425"/>
      <c r="J155" s="425"/>
      <c r="K155" s="425"/>
      <c r="L155" s="425"/>
      <c r="M155" s="425"/>
    </row>
    <row r="156" spans="1:13" ht="15.75">
      <c r="A156" s="425"/>
      <c r="B156" s="851"/>
      <c r="C156" s="851"/>
      <c r="D156" s="851"/>
      <c r="E156" s="854"/>
      <c r="F156" s="851"/>
      <c r="G156" s="425"/>
      <c r="H156" s="425"/>
      <c r="I156" s="425"/>
      <c r="J156" s="425"/>
      <c r="K156" s="425"/>
      <c r="L156" s="425"/>
      <c r="M156" s="425"/>
    </row>
    <row r="157" spans="1:13" ht="15.75">
      <c r="A157" s="425"/>
      <c r="B157" s="851"/>
      <c r="C157" s="851"/>
      <c r="D157" s="851"/>
      <c r="E157" s="854"/>
      <c r="F157" s="851"/>
      <c r="G157" s="425"/>
      <c r="H157" s="425"/>
      <c r="I157" s="425"/>
      <c r="J157" s="425"/>
      <c r="K157" s="425"/>
      <c r="L157" s="425"/>
      <c r="M157" s="425"/>
    </row>
    <row r="158" spans="1:13" ht="15.75">
      <c r="A158" s="425"/>
      <c r="B158" s="851"/>
      <c r="C158" s="851"/>
      <c r="D158" s="851"/>
      <c r="E158" s="854"/>
      <c r="F158" s="851"/>
      <c r="G158" s="425"/>
      <c r="H158" s="425"/>
      <c r="I158" s="425"/>
      <c r="J158" s="425"/>
      <c r="K158" s="425"/>
      <c r="L158" s="425"/>
      <c r="M158" s="425"/>
    </row>
    <row r="159" spans="1:13" ht="15.75">
      <c r="A159" s="425"/>
      <c r="B159" s="851"/>
      <c r="C159" s="851"/>
      <c r="D159" s="851"/>
      <c r="E159" s="854"/>
      <c r="F159" s="851"/>
      <c r="G159" s="425"/>
      <c r="H159" s="425"/>
      <c r="I159" s="425"/>
      <c r="J159" s="425"/>
      <c r="K159" s="425"/>
      <c r="L159" s="425"/>
      <c r="M159" s="425"/>
    </row>
    <row r="160" spans="1:13" ht="15.75">
      <c r="A160" s="425"/>
      <c r="B160" s="851"/>
      <c r="C160" s="851"/>
      <c r="D160" s="851"/>
      <c r="E160" s="854"/>
      <c r="F160" s="851"/>
      <c r="G160" s="425"/>
      <c r="H160" s="425"/>
      <c r="I160" s="425"/>
      <c r="J160" s="425"/>
      <c r="K160" s="425"/>
      <c r="L160" s="425"/>
      <c r="M160" s="425"/>
    </row>
    <row r="161" spans="1:13" ht="15.75">
      <c r="A161" s="425"/>
      <c r="B161" s="851"/>
      <c r="C161" s="851"/>
      <c r="D161" s="851"/>
      <c r="E161" s="854"/>
      <c r="F161" s="851"/>
      <c r="G161" s="425"/>
      <c r="H161" s="425"/>
      <c r="I161" s="425"/>
      <c r="J161" s="425"/>
      <c r="K161" s="425"/>
      <c r="L161" s="425"/>
      <c r="M161" s="425"/>
    </row>
    <row r="162" spans="1:13" ht="15.75">
      <c r="A162" s="425"/>
      <c r="B162" s="851"/>
      <c r="C162" s="851"/>
      <c r="D162" s="851"/>
      <c r="E162" s="854"/>
      <c r="F162" s="851"/>
      <c r="G162" s="425"/>
      <c r="H162" s="425"/>
      <c r="I162" s="425"/>
      <c r="J162" s="425"/>
      <c r="K162" s="425"/>
      <c r="L162" s="425"/>
      <c r="M162" s="425"/>
    </row>
    <row r="163" spans="1:13" ht="15.75">
      <c r="A163" s="425"/>
      <c r="B163" s="851"/>
      <c r="C163" s="851"/>
      <c r="D163" s="851"/>
      <c r="E163" s="854"/>
      <c r="F163" s="851"/>
      <c r="G163" s="425"/>
      <c r="H163" s="425"/>
      <c r="I163" s="425"/>
      <c r="J163" s="425"/>
      <c r="K163" s="425"/>
      <c r="L163" s="425"/>
      <c r="M163" s="425"/>
    </row>
    <row r="164" spans="1:13" ht="15.75">
      <c r="A164" s="425"/>
      <c r="B164" s="851"/>
      <c r="C164" s="851"/>
      <c r="D164" s="851"/>
      <c r="E164" s="854"/>
      <c r="F164" s="851"/>
      <c r="G164" s="425"/>
      <c r="H164" s="425"/>
      <c r="I164" s="425"/>
      <c r="J164" s="425"/>
      <c r="K164" s="425"/>
      <c r="L164" s="425"/>
      <c r="M164" s="425"/>
    </row>
    <row r="165" spans="1:13" ht="15.75">
      <c r="A165" s="425"/>
      <c r="B165" s="851"/>
      <c r="C165" s="851"/>
      <c r="D165" s="851"/>
      <c r="E165" s="854"/>
      <c r="F165" s="851"/>
      <c r="G165" s="425"/>
      <c r="H165" s="425"/>
      <c r="I165" s="425"/>
      <c r="J165" s="425"/>
      <c r="K165" s="425"/>
      <c r="L165" s="425"/>
      <c r="M165" s="425"/>
    </row>
    <row r="166" spans="1:13" ht="15.75">
      <c r="A166" s="425"/>
      <c r="B166" s="851"/>
      <c r="C166" s="851"/>
      <c r="D166" s="851"/>
      <c r="E166" s="854"/>
      <c r="F166" s="851"/>
      <c r="G166" s="425"/>
      <c r="H166" s="425"/>
      <c r="I166" s="425"/>
      <c r="J166" s="425"/>
      <c r="K166" s="425"/>
      <c r="L166" s="425"/>
      <c r="M166" s="425"/>
    </row>
    <row r="167" spans="1:13" ht="15.75">
      <c r="A167" s="425"/>
      <c r="B167" s="851"/>
      <c r="C167" s="851"/>
      <c r="D167" s="851"/>
      <c r="E167" s="854"/>
      <c r="F167" s="851"/>
      <c r="G167" s="425"/>
      <c r="H167" s="425"/>
      <c r="I167" s="425"/>
      <c r="J167" s="425"/>
      <c r="K167" s="425"/>
      <c r="L167" s="425"/>
      <c r="M167" s="425"/>
    </row>
    <row r="168" spans="1:13" ht="15.75">
      <c r="A168" s="425"/>
      <c r="B168" s="851"/>
      <c r="C168" s="851"/>
      <c r="D168" s="851"/>
      <c r="E168" s="854"/>
      <c r="F168" s="851"/>
      <c r="G168" s="425"/>
      <c r="H168" s="425"/>
      <c r="I168" s="425"/>
      <c r="J168" s="425"/>
      <c r="K168" s="425"/>
      <c r="L168" s="425"/>
      <c r="M168" s="425"/>
    </row>
    <row r="169" spans="1:13" ht="15.75">
      <c r="A169" s="425"/>
      <c r="B169" s="851"/>
      <c r="C169" s="851"/>
      <c r="D169" s="851"/>
      <c r="E169" s="854"/>
      <c r="F169" s="851"/>
      <c r="G169" s="425"/>
      <c r="H169" s="425"/>
      <c r="I169" s="425"/>
      <c r="J169" s="425"/>
      <c r="K169" s="425"/>
      <c r="L169" s="425"/>
      <c r="M169" s="425"/>
    </row>
    <row r="170" spans="1:13" ht="15.75">
      <c r="A170" s="425"/>
      <c r="B170" s="851"/>
      <c r="C170" s="851"/>
      <c r="D170" s="851"/>
      <c r="E170" s="854"/>
      <c r="F170" s="851"/>
      <c r="G170" s="425"/>
      <c r="H170" s="425"/>
      <c r="I170" s="425"/>
      <c r="J170" s="425"/>
      <c r="K170" s="425"/>
      <c r="L170" s="425"/>
      <c r="M170" s="425"/>
    </row>
    <row r="171" spans="1:13" ht="15.75">
      <c r="A171" s="425"/>
      <c r="B171" s="851"/>
      <c r="C171" s="851"/>
      <c r="D171" s="851"/>
      <c r="E171" s="854"/>
      <c r="F171" s="851"/>
      <c r="G171" s="425"/>
      <c r="H171" s="425"/>
      <c r="I171" s="425"/>
      <c r="J171" s="425"/>
      <c r="K171" s="425"/>
      <c r="L171" s="425"/>
      <c r="M171" s="425"/>
    </row>
    <row r="172" spans="1:13" ht="15.75">
      <c r="A172" s="425"/>
      <c r="B172" s="851"/>
      <c r="C172" s="851"/>
      <c r="D172" s="851"/>
      <c r="E172" s="854"/>
      <c r="F172" s="851"/>
      <c r="G172" s="425"/>
      <c r="H172" s="425"/>
      <c r="I172" s="425"/>
      <c r="J172" s="425"/>
      <c r="K172" s="425"/>
      <c r="L172" s="425"/>
      <c r="M172" s="425"/>
    </row>
    <row r="173" spans="1:13" ht="15.75">
      <c r="A173" s="425"/>
      <c r="B173" s="851"/>
      <c r="C173" s="851"/>
      <c r="D173" s="851"/>
      <c r="E173" s="854"/>
      <c r="F173" s="851"/>
      <c r="G173" s="425"/>
      <c r="H173" s="425"/>
      <c r="I173" s="425"/>
      <c r="J173" s="425"/>
      <c r="K173" s="425"/>
      <c r="L173" s="425"/>
      <c r="M173" s="425"/>
    </row>
    <row r="174" spans="1:13" ht="15.75">
      <c r="A174" s="425"/>
      <c r="B174" s="851"/>
      <c r="C174" s="851"/>
      <c r="D174" s="851"/>
      <c r="E174" s="854"/>
      <c r="F174" s="851"/>
      <c r="G174" s="425"/>
      <c r="H174" s="425"/>
      <c r="I174" s="425"/>
      <c r="J174" s="425"/>
      <c r="K174" s="425"/>
      <c r="L174" s="425"/>
      <c r="M174" s="425"/>
    </row>
    <row r="175" spans="1:13" ht="15.75">
      <c r="A175" s="425"/>
      <c r="B175" s="851"/>
      <c r="C175" s="851"/>
      <c r="D175" s="851"/>
      <c r="E175" s="854"/>
      <c r="F175" s="851"/>
      <c r="G175" s="425"/>
      <c r="H175" s="425"/>
      <c r="I175" s="425"/>
      <c r="J175" s="425"/>
      <c r="K175" s="425"/>
      <c r="L175" s="425"/>
      <c r="M175" s="425"/>
    </row>
    <row r="176" spans="1:13" ht="15.75">
      <c r="A176" s="425"/>
      <c r="B176" s="851"/>
      <c r="C176" s="851"/>
      <c r="D176" s="851"/>
      <c r="E176" s="854"/>
      <c r="F176" s="851"/>
      <c r="G176" s="425"/>
      <c r="H176" s="425"/>
      <c r="I176" s="425"/>
      <c r="J176" s="425"/>
      <c r="K176" s="425"/>
      <c r="L176" s="425"/>
      <c r="M176" s="425"/>
    </row>
    <row r="177" spans="1:13" ht="15.75">
      <c r="A177" s="425"/>
      <c r="B177" s="851"/>
      <c r="C177" s="851"/>
      <c r="D177" s="851"/>
      <c r="E177" s="854"/>
      <c r="F177" s="851"/>
      <c r="G177" s="425"/>
      <c r="H177" s="425"/>
      <c r="I177" s="425"/>
      <c r="J177" s="425"/>
      <c r="K177" s="425"/>
      <c r="L177" s="425"/>
      <c r="M177" s="425"/>
    </row>
    <row r="178" spans="1:13" ht="15.75">
      <c r="A178" s="425"/>
      <c r="B178" s="851"/>
      <c r="C178" s="851"/>
      <c r="D178" s="851"/>
      <c r="E178" s="854"/>
      <c r="F178" s="851"/>
      <c r="G178" s="425"/>
      <c r="H178" s="425"/>
      <c r="I178" s="425"/>
      <c r="J178" s="425"/>
      <c r="K178" s="425"/>
      <c r="L178" s="425"/>
      <c r="M178" s="425"/>
    </row>
    <row r="179" spans="1:13" ht="15.75">
      <c r="A179" s="425"/>
      <c r="B179" s="851"/>
      <c r="C179" s="851"/>
      <c r="D179" s="851"/>
      <c r="E179" s="854"/>
      <c r="F179" s="851"/>
      <c r="G179" s="425"/>
      <c r="H179" s="425"/>
      <c r="I179" s="425"/>
      <c r="J179" s="425"/>
      <c r="K179" s="425"/>
      <c r="L179" s="425"/>
      <c r="M179" s="425"/>
    </row>
    <row r="180" spans="1:13" ht="15.75">
      <c r="A180" s="425"/>
      <c r="B180" s="851"/>
      <c r="C180" s="851"/>
      <c r="D180" s="851"/>
      <c r="E180" s="854"/>
      <c r="F180" s="851"/>
      <c r="G180" s="425"/>
      <c r="H180" s="425"/>
      <c r="I180" s="425"/>
      <c r="J180" s="425"/>
      <c r="K180" s="425"/>
      <c r="L180" s="425"/>
      <c r="M180" s="425"/>
    </row>
    <row r="181" spans="1:13" ht="15.75">
      <c r="A181" s="425"/>
      <c r="B181" s="851"/>
      <c r="C181" s="851"/>
      <c r="D181" s="851"/>
      <c r="E181" s="854"/>
      <c r="F181" s="851"/>
      <c r="G181" s="425"/>
      <c r="H181" s="425"/>
      <c r="I181" s="425"/>
      <c r="J181" s="425"/>
      <c r="K181" s="425"/>
      <c r="L181" s="425"/>
      <c r="M181" s="425"/>
    </row>
    <row r="182" spans="1:13" ht="15.75">
      <c r="A182" s="425"/>
      <c r="B182" s="851"/>
      <c r="C182" s="851"/>
      <c r="D182" s="851"/>
      <c r="E182" s="854"/>
      <c r="F182" s="851"/>
      <c r="G182" s="425"/>
      <c r="H182" s="425"/>
      <c r="I182" s="425"/>
      <c r="J182" s="425"/>
      <c r="K182" s="425"/>
      <c r="L182" s="425"/>
      <c r="M182" s="425"/>
    </row>
    <row r="183" spans="1:13" ht="15.75">
      <c r="A183" s="425"/>
      <c r="B183" s="851"/>
      <c r="C183" s="851"/>
      <c r="D183" s="851"/>
      <c r="E183" s="854"/>
      <c r="F183" s="851"/>
      <c r="G183" s="425"/>
      <c r="H183" s="425"/>
      <c r="I183" s="425"/>
      <c r="J183" s="425"/>
      <c r="K183" s="425"/>
      <c r="L183" s="425"/>
      <c r="M183" s="425"/>
    </row>
    <row r="184" spans="1:13" ht="15.75">
      <c r="A184" s="425"/>
      <c r="B184" s="851"/>
      <c r="C184" s="851"/>
      <c r="D184" s="851"/>
      <c r="E184" s="854"/>
      <c r="F184" s="851"/>
      <c r="G184" s="425"/>
      <c r="H184" s="425"/>
      <c r="I184" s="425"/>
      <c r="J184" s="425"/>
      <c r="K184" s="425"/>
      <c r="L184" s="425"/>
      <c r="M184" s="425"/>
    </row>
    <row r="185" spans="1:13" ht="15.75">
      <c r="A185" s="425"/>
      <c r="B185" s="851"/>
      <c r="C185" s="851"/>
      <c r="D185" s="851"/>
      <c r="E185" s="854"/>
      <c r="F185" s="851"/>
      <c r="G185" s="425"/>
      <c r="H185" s="425"/>
      <c r="I185" s="425"/>
      <c r="J185" s="425"/>
      <c r="K185" s="425"/>
      <c r="L185" s="425"/>
      <c r="M185" s="425"/>
    </row>
    <row r="186" spans="1:13" ht="15.75">
      <c r="A186" s="425"/>
      <c r="B186" s="851"/>
      <c r="C186" s="851"/>
      <c r="D186" s="851"/>
      <c r="E186" s="854"/>
      <c r="F186" s="851"/>
      <c r="G186" s="425"/>
      <c r="H186" s="425"/>
      <c r="I186" s="425"/>
      <c r="J186" s="425"/>
      <c r="K186" s="425"/>
      <c r="L186" s="425"/>
      <c r="M186" s="425"/>
    </row>
    <row r="187" spans="1:13" ht="15.75">
      <c r="A187" s="425"/>
      <c r="B187" s="851"/>
      <c r="C187" s="851"/>
      <c r="D187" s="851"/>
      <c r="E187" s="854"/>
      <c r="F187" s="851"/>
      <c r="G187" s="425"/>
      <c r="H187" s="425"/>
      <c r="I187" s="425"/>
      <c r="J187" s="425"/>
      <c r="K187" s="425"/>
      <c r="L187" s="425"/>
      <c r="M187" s="425"/>
    </row>
    <row r="188" spans="1:13" ht="15.75">
      <c r="A188" s="425"/>
      <c r="B188" s="851"/>
      <c r="C188" s="851"/>
      <c r="D188" s="851"/>
      <c r="E188" s="854"/>
      <c r="F188" s="851"/>
      <c r="G188" s="425"/>
      <c r="H188" s="425"/>
      <c r="I188" s="425"/>
      <c r="J188" s="425"/>
      <c r="K188" s="425"/>
      <c r="L188" s="425"/>
      <c r="M188" s="425"/>
    </row>
    <row r="189" spans="1:13" ht="15.75">
      <c r="A189" s="425"/>
      <c r="B189" s="851"/>
      <c r="C189" s="851"/>
      <c r="D189" s="851"/>
      <c r="E189" s="854"/>
      <c r="F189" s="851"/>
      <c r="G189" s="425"/>
      <c r="H189" s="425"/>
      <c r="I189" s="425"/>
      <c r="J189" s="425"/>
      <c r="K189" s="425"/>
      <c r="L189" s="425"/>
      <c r="M189" s="425"/>
    </row>
    <row r="190" spans="1:13" ht="15.75">
      <c r="A190" s="425"/>
      <c r="B190" s="851"/>
      <c r="C190" s="851"/>
      <c r="D190" s="851"/>
      <c r="E190" s="854"/>
      <c r="F190" s="851"/>
      <c r="G190" s="425"/>
      <c r="H190" s="425"/>
      <c r="I190" s="425"/>
      <c r="J190" s="425"/>
      <c r="K190" s="425"/>
      <c r="L190" s="425"/>
      <c r="M190" s="425"/>
    </row>
    <row r="191" spans="1:13" ht="15.75">
      <c r="A191" s="425"/>
      <c r="B191" s="851"/>
      <c r="C191" s="851"/>
      <c r="D191" s="851"/>
      <c r="E191" s="854"/>
      <c r="F191" s="851"/>
      <c r="G191" s="425"/>
      <c r="H191" s="425"/>
      <c r="I191" s="425"/>
      <c r="J191" s="425"/>
      <c r="K191" s="425"/>
      <c r="L191" s="425"/>
      <c r="M191" s="425"/>
    </row>
    <row r="192" spans="1:13" ht="15.75">
      <c r="A192" s="425"/>
      <c r="B192" s="851"/>
      <c r="C192" s="851"/>
      <c r="D192" s="851"/>
      <c r="E192" s="854"/>
      <c r="F192" s="851"/>
      <c r="G192" s="425"/>
      <c r="H192" s="425"/>
      <c r="I192" s="425"/>
      <c r="J192" s="425"/>
      <c r="K192" s="425"/>
      <c r="L192" s="425"/>
      <c r="M192" s="425"/>
    </row>
    <row r="193" spans="1:13" ht="15.75">
      <c r="A193" s="425"/>
      <c r="B193" s="851"/>
      <c r="C193" s="851"/>
      <c r="D193" s="851"/>
      <c r="E193" s="854"/>
      <c r="F193" s="851"/>
      <c r="G193" s="425"/>
      <c r="H193" s="425"/>
      <c r="I193" s="425"/>
      <c r="J193" s="425"/>
      <c r="K193" s="425"/>
      <c r="L193" s="425"/>
      <c r="M193" s="425"/>
    </row>
    <row r="194" spans="1:13" ht="15.75">
      <c r="A194" s="425"/>
      <c r="B194" s="851"/>
      <c r="C194" s="851"/>
      <c r="D194" s="851"/>
      <c r="E194" s="854"/>
      <c r="F194" s="851"/>
      <c r="G194" s="425"/>
      <c r="H194" s="425"/>
      <c r="I194" s="425"/>
      <c r="J194" s="425"/>
      <c r="K194" s="425"/>
      <c r="L194" s="425"/>
      <c r="M194" s="425"/>
    </row>
    <row r="195" spans="1:13" ht="15.75">
      <c r="A195" s="425"/>
      <c r="B195" s="851"/>
      <c r="C195" s="851"/>
      <c r="D195" s="851"/>
      <c r="E195" s="854"/>
      <c r="F195" s="851"/>
      <c r="G195" s="425"/>
      <c r="H195" s="425"/>
      <c r="I195" s="425"/>
      <c r="J195" s="425"/>
      <c r="K195" s="425"/>
      <c r="L195" s="425"/>
      <c r="M195" s="425"/>
    </row>
    <row r="196" spans="1:13" ht="15.75">
      <c r="A196" s="425"/>
      <c r="B196" s="851"/>
      <c r="C196" s="851"/>
      <c r="D196" s="851"/>
      <c r="E196" s="854"/>
      <c r="F196" s="851"/>
      <c r="G196" s="425"/>
      <c r="H196" s="425"/>
      <c r="I196" s="425"/>
      <c r="J196" s="425"/>
      <c r="K196" s="425"/>
      <c r="L196" s="425"/>
      <c r="M196" s="425"/>
    </row>
    <row r="197" spans="1:13" ht="15.75">
      <c r="A197" s="425"/>
      <c r="B197" s="851"/>
      <c r="C197" s="851"/>
      <c r="D197" s="851"/>
      <c r="E197" s="854"/>
      <c r="F197" s="851"/>
      <c r="G197" s="425"/>
      <c r="H197" s="425"/>
      <c r="I197" s="425"/>
      <c r="J197" s="425"/>
      <c r="K197" s="425"/>
      <c r="L197" s="425"/>
      <c r="M197" s="425"/>
    </row>
    <row r="198" spans="1:13" ht="15.75">
      <c r="A198" s="425"/>
      <c r="B198" s="851"/>
      <c r="C198" s="851"/>
      <c r="D198" s="851"/>
      <c r="E198" s="854"/>
      <c r="F198" s="851"/>
      <c r="G198" s="425"/>
      <c r="H198" s="425"/>
      <c r="I198" s="425"/>
      <c r="J198" s="425"/>
      <c r="K198" s="425"/>
      <c r="L198" s="425"/>
      <c r="M198" s="425"/>
    </row>
    <row r="199" spans="1:13" ht="15.75">
      <c r="A199" s="425"/>
      <c r="B199" s="851"/>
      <c r="C199" s="851"/>
      <c r="D199" s="851"/>
      <c r="E199" s="854"/>
      <c r="F199" s="851"/>
      <c r="G199" s="425"/>
      <c r="H199" s="425"/>
      <c r="I199" s="425"/>
      <c r="J199" s="425"/>
      <c r="K199" s="425"/>
      <c r="L199" s="425"/>
      <c r="M199" s="425"/>
    </row>
    <row r="200" spans="1:13" ht="15.75">
      <c r="A200" s="425"/>
      <c r="B200" s="851"/>
      <c r="C200" s="851"/>
      <c r="D200" s="851"/>
      <c r="E200" s="854"/>
      <c r="F200" s="851"/>
      <c r="G200" s="425"/>
      <c r="H200" s="425"/>
      <c r="I200" s="425"/>
      <c r="J200" s="425"/>
      <c r="K200" s="425"/>
      <c r="L200" s="425"/>
      <c r="M200" s="425"/>
    </row>
    <row r="201" spans="1:13" ht="15.75">
      <c r="A201" s="425"/>
      <c r="B201" s="851"/>
      <c r="C201" s="851"/>
      <c r="D201" s="851"/>
      <c r="E201" s="854"/>
      <c r="F201" s="851"/>
      <c r="G201" s="425"/>
      <c r="H201" s="425"/>
      <c r="I201" s="425"/>
      <c r="J201" s="425"/>
      <c r="K201" s="425"/>
      <c r="L201" s="425"/>
      <c r="M201" s="425"/>
    </row>
    <row r="202" spans="1:13" ht="15.75">
      <c r="A202" s="425"/>
      <c r="B202" s="851"/>
      <c r="C202" s="851"/>
      <c r="D202" s="851"/>
      <c r="E202" s="854"/>
      <c r="F202" s="851"/>
      <c r="G202" s="425"/>
      <c r="H202" s="425"/>
      <c r="I202" s="425"/>
      <c r="J202" s="425"/>
      <c r="K202" s="425"/>
      <c r="L202" s="425"/>
      <c r="M202" s="425"/>
    </row>
    <row r="203" spans="1:13" ht="15.75">
      <c r="A203" s="425"/>
      <c r="B203" s="851"/>
      <c r="C203" s="851"/>
      <c r="D203" s="851"/>
      <c r="E203" s="854"/>
      <c r="F203" s="851"/>
      <c r="G203" s="425"/>
      <c r="H203" s="425"/>
      <c r="I203" s="425"/>
      <c r="J203" s="425"/>
      <c r="K203" s="425"/>
      <c r="L203" s="425"/>
      <c r="M203" s="425"/>
    </row>
    <row r="204" spans="1:13" ht="15.75">
      <c r="A204" s="425"/>
      <c r="B204" s="851"/>
      <c r="C204" s="851"/>
      <c r="D204" s="851"/>
      <c r="E204" s="854"/>
      <c r="F204" s="851"/>
      <c r="G204" s="425"/>
      <c r="H204" s="425"/>
      <c r="I204" s="425"/>
      <c r="J204" s="425"/>
      <c r="K204" s="425"/>
      <c r="L204" s="425"/>
      <c r="M204" s="425"/>
    </row>
    <row r="205" spans="1:13" ht="15.75">
      <c r="A205" s="425"/>
      <c r="B205" s="851"/>
      <c r="C205" s="851"/>
      <c r="D205" s="851"/>
      <c r="E205" s="854"/>
      <c r="F205" s="851"/>
      <c r="G205" s="425"/>
      <c r="H205" s="425"/>
      <c r="I205" s="425"/>
      <c r="J205" s="425"/>
      <c r="K205" s="425"/>
      <c r="L205" s="425"/>
      <c r="M205" s="425"/>
    </row>
    <row r="206" spans="1:13" ht="15.75">
      <c r="A206" s="425"/>
      <c r="B206" s="851"/>
      <c r="C206" s="851"/>
      <c r="D206" s="851"/>
      <c r="E206" s="854"/>
      <c r="F206" s="851"/>
      <c r="G206" s="425"/>
      <c r="H206" s="425"/>
      <c r="I206" s="425"/>
      <c r="J206" s="425"/>
      <c r="K206" s="425"/>
      <c r="L206" s="425"/>
      <c r="M206" s="425"/>
    </row>
    <row r="207" spans="1:13" ht="15.75">
      <c r="A207" s="425"/>
      <c r="B207" s="851"/>
      <c r="C207" s="851"/>
      <c r="D207" s="851"/>
      <c r="E207" s="854"/>
      <c r="F207" s="851"/>
      <c r="G207" s="425"/>
      <c r="H207" s="425"/>
      <c r="I207" s="425"/>
      <c r="J207" s="425"/>
      <c r="K207" s="425"/>
      <c r="L207" s="425"/>
      <c r="M207" s="425"/>
    </row>
    <row r="208" spans="1:13" ht="15.75">
      <c r="A208" s="425"/>
      <c r="B208" s="851"/>
      <c r="C208" s="851"/>
      <c r="D208" s="851"/>
      <c r="E208" s="854"/>
      <c r="F208" s="851"/>
      <c r="G208" s="425"/>
      <c r="H208" s="425"/>
      <c r="I208" s="425"/>
      <c r="J208" s="425"/>
      <c r="K208" s="425"/>
      <c r="L208" s="425"/>
      <c r="M208" s="425"/>
    </row>
    <row r="209" spans="1:13" ht="15.75">
      <c r="A209" s="425"/>
      <c r="B209" s="851"/>
      <c r="C209" s="851"/>
      <c r="D209" s="851"/>
      <c r="E209" s="854"/>
      <c r="F209" s="851"/>
      <c r="G209" s="425"/>
      <c r="H209" s="425"/>
      <c r="I209" s="425"/>
      <c r="J209" s="425"/>
      <c r="K209" s="425"/>
      <c r="L209" s="425"/>
      <c r="M209" s="425"/>
    </row>
    <row r="210" spans="1:13" ht="15.75">
      <c r="A210" s="425"/>
      <c r="B210" s="851"/>
      <c r="C210" s="851"/>
      <c r="D210" s="851"/>
      <c r="E210" s="854"/>
      <c r="F210" s="851"/>
      <c r="G210" s="425"/>
      <c r="H210" s="425"/>
      <c r="I210" s="425"/>
      <c r="J210" s="425"/>
      <c r="K210" s="425"/>
      <c r="L210" s="425"/>
      <c r="M210" s="425"/>
    </row>
    <row r="211" spans="1:13" ht="15.75">
      <c r="A211" s="425"/>
      <c r="B211" s="851"/>
      <c r="C211" s="851"/>
      <c r="D211" s="851"/>
      <c r="E211" s="854"/>
      <c r="F211" s="851"/>
      <c r="G211" s="425"/>
      <c r="H211" s="425"/>
      <c r="I211" s="425"/>
      <c r="J211" s="425"/>
      <c r="K211" s="425"/>
      <c r="L211" s="425"/>
      <c r="M211" s="425"/>
    </row>
    <row r="212" spans="1:13" ht="15.75">
      <c r="A212" s="425"/>
      <c r="B212" s="851"/>
      <c r="C212" s="851"/>
      <c r="D212" s="851"/>
      <c r="E212" s="854"/>
      <c r="F212" s="851"/>
      <c r="G212" s="425"/>
      <c r="H212" s="425"/>
      <c r="I212" s="425"/>
      <c r="J212" s="425"/>
      <c r="K212" s="425"/>
      <c r="L212" s="425"/>
      <c r="M212" s="425"/>
    </row>
    <row r="213" spans="1:13" ht="15.75">
      <c r="A213" s="425"/>
      <c r="B213" s="851"/>
      <c r="C213" s="851"/>
      <c r="D213" s="851"/>
      <c r="E213" s="854"/>
      <c r="F213" s="851"/>
      <c r="G213" s="425"/>
      <c r="H213" s="425"/>
      <c r="I213" s="425"/>
      <c r="J213" s="425"/>
      <c r="K213" s="425"/>
      <c r="L213" s="425"/>
      <c r="M213" s="425"/>
    </row>
    <row r="214" spans="1:13" ht="15.75">
      <c r="A214" s="425"/>
      <c r="B214" s="851"/>
      <c r="C214" s="851"/>
      <c r="D214" s="851"/>
      <c r="E214" s="854"/>
      <c r="F214" s="851"/>
      <c r="G214" s="425"/>
      <c r="H214" s="425"/>
      <c r="I214" s="425"/>
      <c r="J214" s="425"/>
      <c r="K214" s="425"/>
      <c r="L214" s="425"/>
      <c r="M214" s="425"/>
    </row>
    <row r="215" spans="1:13" ht="15.75">
      <c r="A215" s="425"/>
      <c r="B215" s="851"/>
      <c r="C215" s="851"/>
      <c r="D215" s="851"/>
      <c r="E215" s="854"/>
      <c r="F215" s="851"/>
      <c r="G215" s="425"/>
      <c r="H215" s="425"/>
      <c r="I215" s="425"/>
      <c r="J215" s="425"/>
      <c r="K215" s="425"/>
      <c r="L215" s="425"/>
      <c r="M215" s="425"/>
    </row>
    <row r="216" spans="1:13" ht="15.75">
      <c r="A216" s="425"/>
      <c r="B216" s="851"/>
      <c r="C216" s="851"/>
      <c r="D216" s="851"/>
      <c r="E216" s="854"/>
      <c r="F216" s="851"/>
      <c r="G216" s="425"/>
      <c r="H216" s="425"/>
      <c r="I216" s="425"/>
      <c r="J216" s="425"/>
      <c r="K216" s="425"/>
      <c r="L216" s="425"/>
      <c r="M216" s="425"/>
    </row>
    <row r="217" spans="1:13" ht="15.75">
      <c r="A217" s="425"/>
      <c r="B217" s="851"/>
      <c r="C217" s="851"/>
      <c r="D217" s="851"/>
      <c r="E217" s="854"/>
      <c r="F217" s="851"/>
      <c r="G217" s="425"/>
      <c r="H217" s="425"/>
      <c r="I217" s="425"/>
      <c r="J217" s="425"/>
      <c r="K217" s="425"/>
      <c r="L217" s="425"/>
      <c r="M217" s="425"/>
    </row>
    <row r="218" spans="1:13" ht="15.75">
      <c r="A218" s="425"/>
      <c r="B218" s="851"/>
      <c r="C218" s="851"/>
      <c r="D218" s="851"/>
      <c r="E218" s="854"/>
      <c r="F218" s="851"/>
      <c r="G218" s="425"/>
      <c r="H218" s="425"/>
      <c r="I218" s="425"/>
      <c r="J218" s="425"/>
      <c r="K218" s="425"/>
      <c r="L218" s="425"/>
      <c r="M218" s="425"/>
    </row>
    <row r="219" spans="1:13" ht="15.75">
      <c r="A219" s="425"/>
      <c r="B219" s="851"/>
      <c r="C219" s="851"/>
      <c r="D219" s="851"/>
      <c r="E219" s="854"/>
      <c r="F219" s="851"/>
      <c r="G219" s="425"/>
      <c r="H219" s="425"/>
      <c r="I219" s="425"/>
      <c r="J219" s="425"/>
      <c r="K219" s="425"/>
      <c r="L219" s="425"/>
      <c r="M219" s="425"/>
    </row>
    <row r="220" spans="1:13" ht="15.75">
      <c r="A220" s="425"/>
      <c r="B220" s="851"/>
      <c r="C220" s="851"/>
      <c r="D220" s="851"/>
      <c r="E220" s="854"/>
      <c r="F220" s="851"/>
      <c r="G220" s="425"/>
      <c r="H220" s="425"/>
      <c r="I220" s="425"/>
      <c r="J220" s="425"/>
      <c r="K220" s="425"/>
      <c r="L220" s="425"/>
      <c r="M220" s="425"/>
    </row>
    <row r="221" spans="1:13" ht="15.75">
      <c r="A221" s="425"/>
      <c r="B221" s="851"/>
      <c r="C221" s="851"/>
      <c r="D221" s="851"/>
      <c r="E221" s="854"/>
      <c r="F221" s="851"/>
      <c r="G221" s="425"/>
      <c r="H221" s="425"/>
      <c r="I221" s="425"/>
      <c r="J221" s="425"/>
      <c r="K221" s="425"/>
      <c r="L221" s="425"/>
      <c r="M221" s="425"/>
    </row>
    <row r="222" spans="1:13" ht="15.75">
      <c r="A222" s="425"/>
      <c r="B222" s="851"/>
      <c r="C222" s="851"/>
      <c r="D222" s="851"/>
      <c r="E222" s="854"/>
      <c r="F222" s="851"/>
      <c r="G222" s="425"/>
      <c r="H222" s="425"/>
      <c r="I222" s="425"/>
      <c r="J222" s="425"/>
      <c r="K222" s="425"/>
      <c r="L222" s="425"/>
      <c r="M222" s="425"/>
    </row>
    <row r="223" spans="1:13" ht="15.75">
      <c r="A223" s="425"/>
      <c r="B223" s="851"/>
      <c r="C223" s="851"/>
      <c r="D223" s="851"/>
      <c r="E223" s="854"/>
      <c r="F223" s="851"/>
      <c r="G223" s="425"/>
      <c r="H223" s="425"/>
      <c r="I223" s="425"/>
      <c r="J223" s="425"/>
      <c r="K223" s="425"/>
      <c r="L223" s="425"/>
      <c r="M223" s="425"/>
    </row>
    <row r="224" spans="1:13" ht="15.75">
      <c r="A224" s="425"/>
      <c r="B224" s="851"/>
      <c r="C224" s="851"/>
      <c r="D224" s="851"/>
      <c r="E224" s="854"/>
      <c r="F224" s="851"/>
      <c r="G224" s="425"/>
      <c r="H224" s="425"/>
      <c r="I224" s="425"/>
      <c r="J224" s="425"/>
      <c r="K224" s="425"/>
      <c r="L224" s="425"/>
      <c r="M224" s="425"/>
    </row>
    <row r="225" spans="1:13" ht="15.75">
      <c r="A225" s="425"/>
      <c r="B225" s="851"/>
      <c r="C225" s="851"/>
      <c r="D225" s="851"/>
      <c r="E225" s="854"/>
      <c r="F225" s="851"/>
      <c r="G225" s="425"/>
      <c r="H225" s="425"/>
      <c r="I225" s="425"/>
      <c r="J225" s="425"/>
      <c r="K225" s="425"/>
      <c r="L225" s="425"/>
      <c r="M225" s="425"/>
    </row>
    <row r="226" spans="1:13" ht="15.75">
      <c r="A226" s="425"/>
      <c r="B226" s="851"/>
      <c r="C226" s="851"/>
      <c r="D226" s="851"/>
      <c r="E226" s="854"/>
      <c r="F226" s="851"/>
      <c r="G226" s="425"/>
      <c r="H226" s="425"/>
      <c r="I226" s="425"/>
      <c r="J226" s="425"/>
      <c r="K226" s="425"/>
      <c r="L226" s="425"/>
      <c r="M226" s="425"/>
    </row>
    <row r="227" spans="1:13" ht="15.75">
      <c r="A227" s="425"/>
      <c r="B227" s="851"/>
      <c r="C227" s="851"/>
      <c r="D227" s="851"/>
      <c r="E227" s="854"/>
      <c r="F227" s="851"/>
      <c r="G227" s="425"/>
      <c r="H227" s="425"/>
      <c r="I227" s="425"/>
      <c r="J227" s="425"/>
      <c r="K227" s="425"/>
      <c r="L227" s="425"/>
      <c r="M227" s="425"/>
    </row>
    <row r="228" spans="1:13" ht="15.75">
      <c r="A228" s="425"/>
      <c r="B228" s="851"/>
      <c r="C228" s="851"/>
      <c r="D228" s="851"/>
      <c r="E228" s="854"/>
      <c r="F228" s="851"/>
      <c r="G228" s="425"/>
      <c r="H228" s="425"/>
      <c r="I228" s="425"/>
      <c r="J228" s="425"/>
      <c r="K228" s="425"/>
      <c r="L228" s="425"/>
      <c r="M228" s="425"/>
    </row>
    <row r="229" spans="1:13" ht="15.75">
      <c r="A229" s="425"/>
      <c r="B229" s="851"/>
      <c r="C229" s="851"/>
      <c r="D229" s="851"/>
      <c r="E229" s="854"/>
      <c r="F229" s="851"/>
      <c r="G229" s="425"/>
      <c r="H229" s="425"/>
      <c r="I229" s="425"/>
      <c r="J229" s="425"/>
      <c r="K229" s="425"/>
      <c r="L229" s="425"/>
      <c r="M229" s="425"/>
    </row>
    <row r="230" spans="1:13" ht="15.75">
      <c r="A230" s="425"/>
      <c r="B230" s="851"/>
      <c r="C230" s="851"/>
      <c r="D230" s="851"/>
      <c r="E230" s="854"/>
      <c r="F230" s="851"/>
      <c r="G230" s="425"/>
      <c r="H230" s="425"/>
      <c r="I230" s="425"/>
      <c r="J230" s="425"/>
      <c r="K230" s="425"/>
      <c r="L230" s="425"/>
      <c r="M230" s="425"/>
    </row>
    <row r="231" spans="1:13" ht="15.75">
      <c r="A231" s="425"/>
      <c r="B231" s="851"/>
      <c r="C231" s="851"/>
      <c r="D231" s="851"/>
      <c r="E231" s="854"/>
      <c r="F231" s="851"/>
      <c r="G231" s="425"/>
      <c r="H231" s="425"/>
      <c r="I231" s="425"/>
      <c r="J231" s="425"/>
      <c r="K231" s="425"/>
      <c r="L231" s="425"/>
      <c r="M231" s="425"/>
    </row>
    <row r="232" spans="1:13" ht="15.75">
      <c r="A232" s="425"/>
      <c r="B232" s="851"/>
      <c r="C232" s="851"/>
      <c r="D232" s="851"/>
      <c r="E232" s="854"/>
      <c r="F232" s="851"/>
      <c r="G232" s="425"/>
      <c r="H232" s="425"/>
      <c r="I232" s="425"/>
      <c r="J232" s="425"/>
      <c r="K232" s="425"/>
      <c r="L232" s="425"/>
      <c r="M232" s="425"/>
    </row>
    <row r="233" spans="1:13" ht="15.75">
      <c r="A233" s="425"/>
      <c r="B233" s="851"/>
      <c r="C233" s="851"/>
      <c r="D233" s="851"/>
      <c r="E233" s="854"/>
      <c r="F233" s="851"/>
      <c r="G233" s="425"/>
      <c r="H233" s="425"/>
      <c r="I233" s="425"/>
      <c r="J233" s="425"/>
      <c r="K233" s="425"/>
      <c r="L233" s="425"/>
      <c r="M233" s="425"/>
    </row>
    <row r="234" spans="1:13" ht="15.75">
      <c r="A234" s="425"/>
      <c r="B234" s="851"/>
      <c r="C234" s="851"/>
      <c r="D234" s="851"/>
      <c r="E234" s="854"/>
      <c r="F234" s="851"/>
      <c r="G234" s="425"/>
      <c r="H234" s="425"/>
      <c r="I234" s="425"/>
      <c r="J234" s="425"/>
      <c r="K234" s="425"/>
      <c r="L234" s="425"/>
      <c r="M234" s="425"/>
    </row>
    <row r="235" spans="1:13" ht="15.75">
      <c r="A235" s="425"/>
      <c r="B235" s="851"/>
      <c r="C235" s="851"/>
      <c r="D235" s="851"/>
      <c r="E235" s="854"/>
      <c r="F235" s="851"/>
      <c r="G235" s="425"/>
      <c r="H235" s="425"/>
      <c r="I235" s="425"/>
      <c r="J235" s="425"/>
      <c r="K235" s="425"/>
      <c r="L235" s="425"/>
      <c r="M235" s="425"/>
    </row>
    <row r="236" spans="1:13" ht="15.75">
      <c r="A236" s="425"/>
      <c r="B236" s="851"/>
      <c r="C236" s="851"/>
      <c r="D236" s="851"/>
      <c r="E236" s="854"/>
      <c r="F236" s="851"/>
      <c r="G236" s="425"/>
      <c r="H236" s="425"/>
      <c r="I236" s="425"/>
      <c r="J236" s="425"/>
      <c r="K236" s="425"/>
      <c r="L236" s="425"/>
      <c r="M236" s="425"/>
    </row>
    <row r="237" spans="1:13" ht="15.75">
      <c r="A237" s="425"/>
      <c r="B237" s="851"/>
      <c r="C237" s="851"/>
      <c r="D237" s="851"/>
      <c r="E237" s="854"/>
      <c r="F237" s="851"/>
      <c r="G237" s="425"/>
      <c r="H237" s="425"/>
      <c r="I237" s="425"/>
      <c r="J237" s="425"/>
      <c r="K237" s="425"/>
      <c r="L237" s="425"/>
      <c r="M237" s="425"/>
    </row>
    <row r="238" spans="1:13" ht="15.75">
      <c r="A238" s="425"/>
      <c r="B238" s="851"/>
      <c r="C238" s="851"/>
      <c r="D238" s="851"/>
      <c r="E238" s="854"/>
      <c r="F238" s="851"/>
      <c r="G238" s="425"/>
      <c r="H238" s="425"/>
      <c r="I238" s="425"/>
      <c r="J238" s="425"/>
      <c r="K238" s="425"/>
      <c r="L238" s="425"/>
      <c r="M238" s="425"/>
    </row>
    <row r="239" spans="1:13" ht="15.75">
      <c r="A239" s="425"/>
      <c r="B239" s="851"/>
      <c r="C239" s="851"/>
      <c r="D239" s="851"/>
      <c r="E239" s="854"/>
      <c r="F239" s="851"/>
      <c r="G239" s="425"/>
      <c r="H239" s="425"/>
      <c r="I239" s="425"/>
      <c r="J239" s="425"/>
      <c r="K239" s="425"/>
      <c r="L239" s="425"/>
      <c r="M239" s="425"/>
    </row>
    <row r="240" spans="1:13" ht="15.75">
      <c r="A240" s="425"/>
      <c r="B240" s="851"/>
      <c r="C240" s="851"/>
      <c r="D240" s="851"/>
      <c r="E240" s="854"/>
      <c r="F240" s="851"/>
      <c r="G240" s="425"/>
      <c r="H240" s="425"/>
      <c r="I240" s="425"/>
      <c r="J240" s="425"/>
      <c r="K240" s="425"/>
      <c r="L240" s="425"/>
      <c r="M240" s="425"/>
    </row>
    <row r="241" spans="1:13" ht="15.75">
      <c r="A241" s="425"/>
      <c r="B241" s="851"/>
      <c r="C241" s="851"/>
      <c r="D241" s="851"/>
      <c r="E241" s="854"/>
      <c r="F241" s="851"/>
      <c r="G241" s="425"/>
      <c r="H241" s="425"/>
      <c r="I241" s="425"/>
      <c r="J241" s="425"/>
      <c r="K241" s="425"/>
      <c r="L241" s="425"/>
      <c r="M241" s="425"/>
    </row>
    <row r="242" spans="1:13" ht="15.75">
      <c r="A242" s="425"/>
      <c r="B242" s="851"/>
      <c r="C242" s="851"/>
      <c r="D242" s="851"/>
      <c r="E242" s="854"/>
      <c r="F242" s="851"/>
      <c r="G242" s="425"/>
      <c r="H242" s="425"/>
      <c r="I242" s="425"/>
      <c r="J242" s="425"/>
      <c r="K242" s="425"/>
      <c r="L242" s="425"/>
      <c r="M242" s="425"/>
    </row>
    <row r="243" spans="1:13" ht="15.75">
      <c r="A243" s="425"/>
      <c r="B243" s="851"/>
      <c r="C243" s="851"/>
      <c r="D243" s="851"/>
      <c r="E243" s="854"/>
      <c r="F243" s="851"/>
      <c r="G243" s="425"/>
      <c r="H243" s="425"/>
      <c r="I243" s="425"/>
      <c r="J243" s="425"/>
      <c r="K243" s="425"/>
      <c r="L243" s="425"/>
      <c r="M243" s="425"/>
    </row>
    <row r="244" spans="1:13" ht="15.75">
      <c r="A244" s="425"/>
      <c r="B244" s="851"/>
      <c r="C244" s="851"/>
      <c r="D244" s="851"/>
      <c r="E244" s="854"/>
      <c r="F244" s="851"/>
      <c r="G244" s="425"/>
      <c r="H244" s="425"/>
      <c r="I244" s="425"/>
      <c r="J244" s="425"/>
      <c r="K244" s="425"/>
      <c r="L244" s="425"/>
      <c r="M244" s="425"/>
    </row>
    <row r="245" spans="1:13" ht="15.75">
      <c r="A245" s="425"/>
      <c r="B245" s="851"/>
      <c r="C245" s="851"/>
      <c r="D245" s="851"/>
      <c r="E245" s="854"/>
      <c r="F245" s="851"/>
      <c r="G245" s="425"/>
      <c r="H245" s="425"/>
      <c r="I245" s="425"/>
      <c r="J245" s="425"/>
      <c r="K245" s="425"/>
      <c r="L245" s="425"/>
      <c r="M245" s="425"/>
    </row>
    <row r="246" spans="1:13" ht="15.75">
      <c r="A246" s="425"/>
      <c r="B246" s="851"/>
      <c r="C246" s="851"/>
      <c r="D246" s="851"/>
      <c r="E246" s="854"/>
      <c r="F246" s="851"/>
      <c r="G246" s="425"/>
      <c r="H246" s="425"/>
      <c r="I246" s="425"/>
      <c r="J246" s="425"/>
      <c r="K246" s="425"/>
      <c r="L246" s="425"/>
      <c r="M246" s="425"/>
    </row>
    <row r="247" spans="1:13" ht="15.75">
      <c r="A247" s="425"/>
      <c r="B247" s="851"/>
      <c r="C247" s="851"/>
      <c r="D247" s="851"/>
      <c r="E247" s="854"/>
      <c r="F247" s="851"/>
      <c r="G247" s="425"/>
      <c r="H247" s="425"/>
      <c r="I247" s="425"/>
      <c r="J247" s="425"/>
      <c r="K247" s="425"/>
      <c r="L247" s="425"/>
      <c r="M247" s="425"/>
    </row>
    <row r="248" spans="1:13" ht="15.75">
      <c r="A248" s="425"/>
      <c r="B248" s="851"/>
      <c r="C248" s="851"/>
      <c r="D248" s="851"/>
      <c r="E248" s="854"/>
      <c r="F248" s="851"/>
      <c r="G248" s="425"/>
      <c r="H248" s="425"/>
      <c r="I248" s="425"/>
      <c r="J248" s="425"/>
      <c r="K248" s="425"/>
      <c r="L248" s="425"/>
      <c r="M248" s="425"/>
    </row>
    <row r="249" spans="1:13" ht="15.75">
      <c r="A249" s="425"/>
      <c r="B249" s="851"/>
      <c r="C249" s="851"/>
      <c r="D249" s="851"/>
      <c r="E249" s="854"/>
      <c r="F249" s="851"/>
      <c r="G249" s="425"/>
      <c r="H249" s="425"/>
      <c r="I249" s="425"/>
      <c r="J249" s="425"/>
      <c r="K249" s="425"/>
      <c r="L249" s="425"/>
      <c r="M249" s="425"/>
    </row>
    <row r="250" spans="1:13" ht="15.75">
      <c r="A250" s="425"/>
      <c r="B250" s="851"/>
      <c r="C250" s="851"/>
      <c r="D250" s="851"/>
      <c r="E250" s="854"/>
      <c r="F250" s="851"/>
      <c r="G250" s="425"/>
      <c r="H250" s="425"/>
      <c r="I250" s="425"/>
      <c r="J250" s="425"/>
      <c r="K250" s="425"/>
      <c r="L250" s="425"/>
      <c r="M250" s="425"/>
    </row>
    <row r="251" spans="1:13" ht="15.75">
      <c r="A251" s="425"/>
      <c r="B251" s="851"/>
      <c r="C251" s="851"/>
      <c r="D251" s="851"/>
      <c r="E251" s="854"/>
      <c r="F251" s="851"/>
      <c r="G251" s="425"/>
      <c r="H251" s="425"/>
      <c r="I251" s="425"/>
      <c r="J251" s="425"/>
      <c r="K251" s="425"/>
      <c r="L251" s="425"/>
      <c r="M251" s="425"/>
    </row>
    <row r="252" spans="1:13" ht="15.75">
      <c r="A252" s="425"/>
      <c r="B252" s="851"/>
      <c r="C252" s="851"/>
      <c r="D252" s="851"/>
      <c r="E252" s="854"/>
      <c r="F252" s="851"/>
      <c r="G252" s="425"/>
      <c r="H252" s="425"/>
      <c r="I252" s="425"/>
      <c r="J252" s="425"/>
      <c r="K252" s="425"/>
      <c r="L252" s="425"/>
      <c r="M252" s="425"/>
    </row>
    <row r="253" spans="1:13" ht="15.75">
      <c r="A253" s="425"/>
      <c r="B253" s="851"/>
      <c r="C253" s="851"/>
      <c r="D253" s="851"/>
      <c r="E253" s="854"/>
      <c r="F253" s="851"/>
      <c r="G253" s="425"/>
      <c r="H253" s="425"/>
      <c r="I253" s="425"/>
      <c r="J253" s="425"/>
      <c r="K253" s="425"/>
      <c r="L253" s="425"/>
      <c r="M253" s="425"/>
    </row>
    <row r="254" spans="1:13" ht="15.75">
      <c r="A254" s="425"/>
      <c r="B254" s="851"/>
      <c r="C254" s="851"/>
      <c r="D254" s="851"/>
      <c r="E254" s="854"/>
      <c r="F254" s="851"/>
      <c r="G254" s="425"/>
      <c r="H254" s="425"/>
      <c r="I254" s="425"/>
      <c r="J254" s="425"/>
      <c r="K254" s="425"/>
      <c r="L254" s="425"/>
      <c r="M254" s="425"/>
    </row>
    <row r="255" spans="1:13" ht="15.75">
      <c r="A255" s="425"/>
      <c r="B255" s="851"/>
      <c r="C255" s="851"/>
      <c r="D255" s="851"/>
      <c r="E255" s="854"/>
      <c r="F255" s="851"/>
      <c r="G255" s="425"/>
      <c r="H255" s="425"/>
      <c r="I255" s="425"/>
      <c r="J255" s="425"/>
      <c r="K255" s="425"/>
      <c r="L255" s="425"/>
      <c r="M255" s="425"/>
    </row>
    <row r="256" spans="1:13" ht="15.75">
      <c r="A256" s="425"/>
      <c r="B256" s="851"/>
      <c r="C256" s="851"/>
      <c r="D256" s="851"/>
      <c r="E256" s="854"/>
      <c r="F256" s="851"/>
      <c r="G256" s="425"/>
      <c r="H256" s="425"/>
      <c r="I256" s="425"/>
      <c r="J256" s="425"/>
      <c r="K256" s="425"/>
      <c r="L256" s="425"/>
      <c r="M256" s="425"/>
    </row>
    <row r="257" spans="1:13" ht="15.75">
      <c r="A257" s="425"/>
      <c r="B257" s="851"/>
      <c r="C257" s="851"/>
      <c r="D257" s="851"/>
      <c r="E257" s="854"/>
      <c r="F257" s="851"/>
      <c r="G257" s="425"/>
      <c r="H257" s="425"/>
      <c r="I257" s="425"/>
      <c r="J257" s="425"/>
      <c r="K257" s="425"/>
      <c r="L257" s="425"/>
      <c r="M257" s="425"/>
    </row>
    <row r="258" spans="1:13" ht="15.75">
      <c r="A258" s="425"/>
      <c r="B258" s="851"/>
      <c r="C258" s="851"/>
      <c r="D258" s="851"/>
      <c r="E258" s="854"/>
      <c r="F258" s="851"/>
      <c r="G258" s="425"/>
      <c r="H258" s="425"/>
      <c r="I258" s="425"/>
      <c r="J258" s="425"/>
      <c r="K258" s="425"/>
      <c r="L258" s="425"/>
      <c r="M258" s="425"/>
    </row>
    <row r="259" spans="1:13" ht="15.75">
      <c r="A259" s="425"/>
      <c r="B259" s="851"/>
      <c r="C259" s="851"/>
      <c r="D259" s="851"/>
      <c r="E259" s="854"/>
      <c r="F259" s="851"/>
      <c r="G259" s="425"/>
      <c r="H259" s="425"/>
      <c r="I259" s="425"/>
      <c r="J259" s="425"/>
      <c r="K259" s="425"/>
      <c r="L259" s="425"/>
      <c r="M259" s="425"/>
    </row>
    <row r="260" spans="1:13" ht="15.75">
      <c r="A260" s="425"/>
      <c r="B260" s="851"/>
      <c r="C260" s="851"/>
      <c r="D260" s="851"/>
      <c r="E260" s="854"/>
      <c r="F260" s="851"/>
      <c r="G260" s="425"/>
      <c r="H260" s="425"/>
      <c r="I260" s="425"/>
      <c r="J260" s="425"/>
      <c r="K260" s="425"/>
      <c r="L260" s="425"/>
      <c r="M260" s="425"/>
    </row>
    <row r="261" spans="1:13" ht="15.75">
      <c r="A261" s="425"/>
      <c r="B261" s="851"/>
      <c r="C261" s="851"/>
      <c r="D261" s="851"/>
      <c r="E261" s="854"/>
      <c r="F261" s="851"/>
      <c r="G261" s="425"/>
      <c r="H261" s="425"/>
      <c r="I261" s="425"/>
      <c r="J261" s="425"/>
      <c r="K261" s="425"/>
      <c r="L261" s="425"/>
      <c r="M261" s="425"/>
    </row>
    <row r="262" spans="1:13" ht="15.75">
      <c r="A262" s="425"/>
      <c r="B262" s="851"/>
      <c r="C262" s="851"/>
      <c r="D262" s="851"/>
      <c r="E262" s="854"/>
      <c r="F262" s="851"/>
      <c r="G262" s="425"/>
      <c r="H262" s="425"/>
      <c r="I262" s="425"/>
      <c r="J262" s="425"/>
      <c r="K262" s="425"/>
      <c r="L262" s="425"/>
      <c r="M262" s="425"/>
    </row>
    <row r="263" spans="1:13" ht="15.75">
      <c r="A263" s="425"/>
      <c r="B263" s="851"/>
      <c r="C263" s="851"/>
      <c r="D263" s="851"/>
      <c r="E263" s="854"/>
      <c r="F263" s="851"/>
      <c r="G263" s="425"/>
      <c r="H263" s="425"/>
      <c r="I263" s="425"/>
      <c r="J263" s="425"/>
      <c r="K263" s="425"/>
      <c r="L263" s="425"/>
      <c r="M263" s="425"/>
    </row>
    <row r="264" spans="1:13" ht="15.75">
      <c r="A264" s="425"/>
      <c r="B264" s="851"/>
      <c r="C264" s="851"/>
      <c r="D264" s="851"/>
      <c r="E264" s="854"/>
      <c r="F264" s="851"/>
      <c r="G264" s="425"/>
      <c r="H264" s="425"/>
      <c r="I264" s="425"/>
      <c r="J264" s="425"/>
      <c r="K264" s="425"/>
      <c r="L264" s="425"/>
      <c r="M264" s="425"/>
    </row>
    <row r="265" spans="1:13" ht="15.75">
      <c r="A265" s="425"/>
      <c r="B265" s="851"/>
      <c r="C265" s="851"/>
      <c r="D265" s="851"/>
      <c r="E265" s="854"/>
      <c r="F265" s="851"/>
      <c r="G265" s="425"/>
      <c r="H265" s="425"/>
      <c r="I265" s="425"/>
      <c r="J265" s="425"/>
      <c r="K265" s="425"/>
      <c r="L265" s="425"/>
      <c r="M265" s="425"/>
    </row>
    <row r="266" spans="1:13" ht="15.75">
      <c r="A266" s="425"/>
      <c r="B266" s="851"/>
      <c r="C266" s="851"/>
      <c r="D266" s="851"/>
      <c r="E266" s="854"/>
      <c r="F266" s="851"/>
      <c r="G266" s="425"/>
      <c r="H266" s="425"/>
      <c r="I266" s="425"/>
      <c r="J266" s="425"/>
      <c r="K266" s="425"/>
      <c r="L266" s="425"/>
      <c r="M266" s="425"/>
    </row>
    <row r="267" spans="1:13" ht="15.75">
      <c r="A267" s="425"/>
      <c r="B267" s="851"/>
      <c r="C267" s="851"/>
      <c r="D267" s="851"/>
      <c r="E267" s="854"/>
      <c r="F267" s="851"/>
      <c r="G267" s="425"/>
      <c r="H267" s="425"/>
      <c r="I267" s="425"/>
      <c r="J267" s="425"/>
      <c r="K267" s="425"/>
      <c r="L267" s="425"/>
      <c r="M267" s="425"/>
    </row>
    <row r="268" spans="1:13" ht="15.75">
      <c r="A268" s="425"/>
      <c r="B268" s="851"/>
      <c r="C268" s="851"/>
      <c r="D268" s="851"/>
      <c r="E268" s="854"/>
      <c r="F268" s="851"/>
      <c r="G268" s="425"/>
      <c r="H268" s="425"/>
      <c r="I268" s="425"/>
      <c r="J268" s="425"/>
      <c r="K268" s="425"/>
      <c r="L268" s="425"/>
      <c r="M268" s="425"/>
    </row>
    <row r="269" spans="1:13" ht="15.75">
      <c r="A269" s="425"/>
      <c r="B269" s="851"/>
      <c r="C269" s="851"/>
      <c r="D269" s="851"/>
      <c r="E269" s="854"/>
      <c r="F269" s="851"/>
      <c r="G269" s="425"/>
      <c r="H269" s="425"/>
      <c r="I269" s="425"/>
      <c r="J269" s="425"/>
      <c r="K269" s="425"/>
      <c r="L269" s="425"/>
      <c r="M269" s="425"/>
    </row>
    <row r="270" spans="1:13" ht="15.75">
      <c r="A270" s="425"/>
      <c r="B270" s="851"/>
      <c r="C270" s="851"/>
      <c r="D270" s="851"/>
      <c r="E270" s="854"/>
      <c r="F270" s="851"/>
      <c r="G270" s="425"/>
      <c r="H270" s="425"/>
      <c r="I270" s="425"/>
      <c r="J270" s="425"/>
      <c r="K270" s="425"/>
      <c r="L270" s="425"/>
      <c r="M270" s="425"/>
    </row>
    <row r="271" spans="1:13" ht="15.75">
      <c r="A271" s="425"/>
      <c r="B271" s="851"/>
      <c r="C271" s="851"/>
      <c r="D271" s="851"/>
      <c r="E271" s="854"/>
      <c r="F271" s="851"/>
      <c r="G271" s="425"/>
      <c r="H271" s="425"/>
      <c r="I271" s="425"/>
      <c r="J271" s="425"/>
      <c r="K271" s="425"/>
      <c r="L271" s="425"/>
      <c r="M271" s="425"/>
    </row>
    <row r="272" spans="1:13" ht="15.75">
      <c r="A272" s="425"/>
      <c r="B272" s="851"/>
      <c r="C272" s="851"/>
      <c r="D272" s="851"/>
      <c r="E272" s="854"/>
      <c r="F272" s="851"/>
      <c r="G272" s="425"/>
      <c r="H272" s="425"/>
      <c r="I272" s="425"/>
      <c r="J272" s="425"/>
      <c r="K272" s="425"/>
      <c r="L272" s="425"/>
      <c r="M272" s="425"/>
    </row>
    <row r="273" spans="1:13" ht="15.75">
      <c r="A273" s="425"/>
      <c r="B273" s="851"/>
      <c r="C273" s="851"/>
      <c r="D273" s="851"/>
      <c r="E273" s="854"/>
      <c r="F273" s="851"/>
      <c r="G273" s="425"/>
      <c r="H273" s="425"/>
      <c r="I273" s="425"/>
      <c r="J273" s="425"/>
      <c r="K273" s="425"/>
      <c r="L273" s="425"/>
      <c r="M273" s="425"/>
    </row>
    <row r="274" spans="1:13" ht="15.75">
      <c r="A274" s="425"/>
      <c r="B274" s="851"/>
      <c r="C274" s="851"/>
      <c r="D274" s="851"/>
      <c r="E274" s="854"/>
      <c r="F274" s="851"/>
      <c r="G274" s="425"/>
      <c r="H274" s="425"/>
      <c r="I274" s="425"/>
      <c r="J274" s="425"/>
      <c r="K274" s="425"/>
      <c r="L274" s="425"/>
      <c r="M274" s="425"/>
    </row>
    <row r="275" spans="1:13" ht="15.75">
      <c r="A275" s="425"/>
      <c r="B275" s="851"/>
      <c r="C275" s="851"/>
      <c r="D275" s="851"/>
      <c r="E275" s="854"/>
      <c r="F275" s="851"/>
      <c r="G275" s="425"/>
      <c r="H275" s="425"/>
      <c r="I275" s="425"/>
      <c r="J275" s="425"/>
      <c r="K275" s="425"/>
      <c r="L275" s="425"/>
      <c r="M275" s="425"/>
    </row>
    <row r="276" spans="1:13" ht="15.75">
      <c r="A276" s="425"/>
      <c r="B276" s="851"/>
      <c r="C276" s="851"/>
      <c r="D276" s="851"/>
      <c r="E276" s="854"/>
      <c r="F276" s="851"/>
      <c r="G276" s="425"/>
      <c r="H276" s="425"/>
      <c r="I276" s="425"/>
      <c r="J276" s="425"/>
      <c r="K276" s="425"/>
      <c r="L276" s="425"/>
      <c r="M276" s="425"/>
    </row>
    <row r="277" spans="1:13" ht="15.75">
      <c r="A277" s="425"/>
      <c r="B277" s="851"/>
      <c r="C277" s="851"/>
      <c r="D277" s="851"/>
      <c r="E277" s="854"/>
      <c r="F277" s="851"/>
      <c r="G277" s="425"/>
      <c r="H277" s="425"/>
      <c r="I277" s="425"/>
      <c r="J277" s="425"/>
      <c r="K277" s="425"/>
      <c r="L277" s="425"/>
      <c r="M277" s="425"/>
    </row>
    <row r="278" spans="1:13" ht="15.75">
      <c r="A278" s="425"/>
      <c r="B278" s="851"/>
      <c r="C278" s="851"/>
      <c r="D278" s="851"/>
      <c r="E278" s="854"/>
      <c r="F278" s="851"/>
      <c r="G278" s="425"/>
      <c r="H278" s="425"/>
      <c r="I278" s="425"/>
      <c r="J278" s="425"/>
      <c r="K278" s="425"/>
      <c r="L278" s="425"/>
      <c r="M278" s="425"/>
    </row>
    <row r="279" spans="1:13" ht="15.75">
      <c r="A279" s="425"/>
      <c r="B279" s="851"/>
      <c r="C279" s="851"/>
      <c r="D279" s="851"/>
      <c r="E279" s="854"/>
      <c r="F279" s="851"/>
      <c r="G279" s="425"/>
      <c r="H279" s="425"/>
      <c r="I279" s="425"/>
      <c r="J279" s="425"/>
      <c r="K279" s="425"/>
      <c r="L279" s="425"/>
      <c r="M279" s="425"/>
    </row>
    <row r="280" spans="1:13" ht="15.75">
      <c r="A280" s="425"/>
      <c r="B280" s="851"/>
      <c r="C280" s="851"/>
      <c r="D280" s="851"/>
      <c r="E280" s="854"/>
      <c r="F280" s="851"/>
      <c r="G280" s="425"/>
      <c r="H280" s="425"/>
      <c r="I280" s="425"/>
      <c r="J280" s="425"/>
      <c r="K280" s="425"/>
      <c r="L280" s="425"/>
      <c r="M280" s="425"/>
    </row>
    <row r="281" spans="1:13" ht="15.75">
      <c r="A281" s="425"/>
      <c r="B281" s="851"/>
      <c r="C281" s="851"/>
      <c r="D281" s="851"/>
      <c r="E281" s="854"/>
      <c r="F281" s="851"/>
      <c r="G281" s="425"/>
      <c r="H281" s="425"/>
      <c r="I281" s="425"/>
      <c r="J281" s="425"/>
      <c r="K281" s="425"/>
      <c r="L281" s="425"/>
      <c r="M281" s="425"/>
    </row>
    <row r="282" spans="1:13" ht="15.75">
      <c r="A282" s="425"/>
      <c r="B282" s="851"/>
      <c r="C282" s="851"/>
      <c r="D282" s="851"/>
      <c r="E282" s="854"/>
      <c r="F282" s="851"/>
      <c r="G282" s="425"/>
      <c r="H282" s="425"/>
      <c r="I282" s="425"/>
      <c r="J282" s="425"/>
      <c r="K282" s="425"/>
      <c r="L282" s="425"/>
      <c r="M282" s="425"/>
    </row>
    <row r="283" spans="1:13" ht="15.75">
      <c r="A283" s="425"/>
      <c r="B283" s="851"/>
      <c r="C283" s="851"/>
      <c r="D283" s="851"/>
      <c r="E283" s="854"/>
      <c r="F283" s="851"/>
      <c r="G283" s="425"/>
      <c r="H283" s="425"/>
      <c r="I283" s="425"/>
      <c r="J283" s="425"/>
      <c r="K283" s="425"/>
      <c r="L283" s="425"/>
      <c r="M283" s="425"/>
    </row>
    <row r="284" spans="1:13" ht="15.75">
      <c r="A284" s="425"/>
      <c r="B284" s="851"/>
      <c r="C284" s="851"/>
      <c r="D284" s="851"/>
      <c r="E284" s="854"/>
      <c r="F284" s="851"/>
      <c r="G284" s="425"/>
      <c r="H284" s="425"/>
      <c r="I284" s="425"/>
      <c r="J284" s="425"/>
      <c r="K284" s="425"/>
      <c r="L284" s="425"/>
      <c r="M284" s="425"/>
    </row>
    <row r="285" spans="1:13" ht="15.75">
      <c r="A285" s="425"/>
      <c r="B285" s="851"/>
      <c r="C285" s="851"/>
      <c r="D285" s="851"/>
      <c r="E285" s="854"/>
      <c r="F285" s="851"/>
      <c r="G285" s="425"/>
      <c r="H285" s="425"/>
      <c r="I285" s="425"/>
      <c r="J285" s="425"/>
      <c r="K285" s="425"/>
      <c r="L285" s="425"/>
      <c r="M285" s="425"/>
    </row>
    <row r="286" spans="1:13" ht="15.75">
      <c r="A286" s="425"/>
      <c r="B286" s="851"/>
      <c r="C286" s="851"/>
      <c r="D286" s="851"/>
      <c r="E286" s="854"/>
      <c r="F286" s="851"/>
      <c r="G286" s="425"/>
      <c r="H286" s="425"/>
      <c r="I286" s="425"/>
      <c r="J286" s="425"/>
      <c r="K286" s="425"/>
      <c r="L286" s="425"/>
      <c r="M286" s="425"/>
    </row>
    <row r="287" spans="1:13" ht="15.75">
      <c r="A287" s="425"/>
      <c r="B287" s="851"/>
      <c r="C287" s="851"/>
      <c r="D287" s="851"/>
      <c r="E287" s="854"/>
      <c r="F287" s="851"/>
      <c r="G287" s="425"/>
      <c r="H287" s="425"/>
      <c r="I287" s="425"/>
      <c r="J287" s="425"/>
      <c r="K287" s="425"/>
      <c r="L287" s="425"/>
      <c r="M287" s="425"/>
    </row>
    <row r="288" spans="1:13" ht="15.75">
      <c r="A288" s="425"/>
      <c r="B288" s="851"/>
      <c r="C288" s="851"/>
      <c r="D288" s="851"/>
      <c r="E288" s="854"/>
      <c r="F288" s="851"/>
      <c r="G288" s="425"/>
      <c r="H288" s="425"/>
      <c r="I288" s="425"/>
      <c r="J288" s="425"/>
      <c r="K288" s="425"/>
      <c r="L288" s="425"/>
      <c r="M288" s="425"/>
    </row>
    <row r="289" spans="1:13" ht="15.75">
      <c r="A289" s="425"/>
      <c r="B289" s="851"/>
      <c r="C289" s="851"/>
      <c r="D289" s="851"/>
      <c r="E289" s="854"/>
      <c r="F289" s="851"/>
      <c r="G289" s="425"/>
      <c r="H289" s="425"/>
      <c r="I289" s="425"/>
      <c r="J289" s="425"/>
      <c r="K289" s="425"/>
      <c r="L289" s="425"/>
      <c r="M289" s="425"/>
    </row>
    <row r="290" spans="1:13" ht="15.75">
      <c r="A290" s="425"/>
      <c r="B290" s="851"/>
      <c r="C290" s="851"/>
      <c r="D290" s="851"/>
      <c r="E290" s="854"/>
      <c r="F290" s="851"/>
      <c r="G290" s="425"/>
      <c r="H290" s="425"/>
      <c r="I290" s="425"/>
      <c r="J290" s="425"/>
      <c r="K290" s="425"/>
      <c r="L290" s="425"/>
      <c r="M290" s="425"/>
    </row>
    <row r="291" spans="1:13" ht="15.75">
      <c r="A291" s="425"/>
      <c r="B291" s="851"/>
      <c r="C291" s="851"/>
      <c r="D291" s="851"/>
      <c r="E291" s="854"/>
      <c r="F291" s="851"/>
      <c r="G291" s="425"/>
      <c r="H291" s="425"/>
      <c r="I291" s="425"/>
      <c r="J291" s="425"/>
      <c r="K291" s="425"/>
      <c r="L291" s="425"/>
      <c r="M291" s="425"/>
    </row>
    <row r="292" spans="1:13" ht="15.75">
      <c r="A292" s="425"/>
      <c r="B292" s="851"/>
      <c r="C292" s="851"/>
      <c r="D292" s="851"/>
      <c r="E292" s="854"/>
      <c r="F292" s="851"/>
      <c r="G292" s="425"/>
      <c r="H292" s="425"/>
      <c r="I292" s="425"/>
      <c r="J292" s="425"/>
      <c r="K292" s="425"/>
      <c r="L292" s="425"/>
      <c r="M292" s="425"/>
    </row>
    <row r="293" spans="1:13" ht="15.75">
      <c r="A293" s="425"/>
      <c r="B293" s="851"/>
      <c r="C293" s="851"/>
      <c r="D293" s="851"/>
      <c r="E293" s="854"/>
      <c r="F293" s="851"/>
      <c r="G293" s="425"/>
      <c r="H293" s="425"/>
      <c r="I293" s="425"/>
      <c r="J293" s="425"/>
      <c r="K293" s="425"/>
      <c r="L293" s="425"/>
      <c r="M293" s="425"/>
    </row>
    <row r="294" spans="1:13" ht="15.75">
      <c r="A294" s="425"/>
      <c r="B294" s="851"/>
      <c r="C294" s="851"/>
      <c r="D294" s="851"/>
      <c r="E294" s="854"/>
      <c r="F294" s="851"/>
      <c r="G294" s="425"/>
      <c r="H294" s="425"/>
      <c r="I294" s="425"/>
      <c r="J294" s="425"/>
      <c r="K294" s="425"/>
      <c r="L294" s="425"/>
      <c r="M294" s="425"/>
    </row>
    <row r="295" spans="1:13" ht="15.75">
      <c r="A295" s="425"/>
      <c r="B295" s="851"/>
      <c r="C295" s="851"/>
      <c r="D295" s="851"/>
      <c r="E295" s="854"/>
      <c r="F295" s="851"/>
      <c r="G295" s="425"/>
      <c r="H295" s="425"/>
      <c r="I295" s="425"/>
      <c r="J295" s="425"/>
      <c r="K295" s="425"/>
      <c r="L295" s="425"/>
      <c r="M295" s="425"/>
    </row>
    <row r="296" spans="1:13" ht="15.75">
      <c r="A296" s="425"/>
      <c r="B296" s="851"/>
      <c r="C296" s="851"/>
      <c r="D296" s="851"/>
      <c r="E296" s="854"/>
      <c r="F296" s="851"/>
      <c r="G296" s="425"/>
      <c r="H296" s="425"/>
      <c r="I296" s="425"/>
      <c r="J296" s="425"/>
      <c r="K296" s="425"/>
      <c r="L296" s="425"/>
      <c r="M296" s="425"/>
    </row>
    <row r="297" spans="1:13" ht="15.75">
      <c r="A297" s="425"/>
      <c r="B297" s="851"/>
      <c r="C297" s="851"/>
      <c r="D297" s="851"/>
      <c r="E297" s="854"/>
      <c r="F297" s="851"/>
      <c r="G297" s="425"/>
      <c r="H297" s="425"/>
      <c r="I297" s="425"/>
      <c r="J297" s="425"/>
      <c r="K297" s="425"/>
      <c r="L297" s="425"/>
      <c r="M297" s="425"/>
    </row>
    <row r="298" spans="1:13" ht="15.75">
      <c r="A298" s="425"/>
      <c r="B298" s="851"/>
      <c r="C298" s="851"/>
      <c r="D298" s="851"/>
      <c r="E298" s="854"/>
      <c r="F298" s="851"/>
      <c r="G298" s="425"/>
      <c r="H298" s="425"/>
      <c r="I298" s="425"/>
      <c r="J298" s="425"/>
      <c r="K298" s="425"/>
      <c r="L298" s="425"/>
      <c r="M298" s="425"/>
    </row>
    <row r="299" spans="1:13" ht="15.75">
      <c r="A299" s="425"/>
      <c r="B299" s="851"/>
      <c r="C299" s="851"/>
      <c r="D299" s="851"/>
      <c r="E299" s="854"/>
      <c r="F299" s="851"/>
      <c r="G299" s="425"/>
      <c r="H299" s="425"/>
      <c r="I299" s="425"/>
      <c r="J299" s="425"/>
      <c r="K299" s="425"/>
      <c r="L299" s="425"/>
      <c r="M299" s="425"/>
    </row>
    <row r="300" spans="1:13" ht="15.75">
      <c r="A300" s="425"/>
      <c r="B300" s="851"/>
      <c r="C300" s="851"/>
      <c r="D300" s="851"/>
      <c r="E300" s="854"/>
      <c r="F300" s="851"/>
      <c r="G300" s="425"/>
      <c r="H300" s="425"/>
      <c r="I300" s="425"/>
      <c r="J300" s="425"/>
      <c r="K300" s="425"/>
      <c r="L300" s="425"/>
      <c r="M300" s="425"/>
    </row>
    <row r="301" spans="1:13" ht="15.75">
      <c r="A301" s="425"/>
      <c r="B301" s="851"/>
      <c r="C301" s="851"/>
      <c r="D301" s="851"/>
      <c r="E301" s="854"/>
      <c r="F301" s="851"/>
      <c r="G301" s="425"/>
      <c r="H301" s="425"/>
      <c r="I301" s="425"/>
      <c r="J301" s="425"/>
      <c r="K301" s="425"/>
      <c r="L301" s="425"/>
      <c r="M301" s="425"/>
    </row>
    <row r="302" spans="1:13" ht="15.75">
      <c r="A302" s="425"/>
      <c r="B302" s="851"/>
      <c r="C302" s="851"/>
      <c r="D302" s="851"/>
      <c r="E302" s="854"/>
      <c r="F302" s="851"/>
      <c r="G302" s="425"/>
      <c r="H302" s="425"/>
      <c r="I302" s="425"/>
      <c r="J302" s="425"/>
      <c r="K302" s="425"/>
      <c r="L302" s="425"/>
      <c r="M302" s="425"/>
    </row>
    <row r="303" spans="1:13" ht="15.75">
      <c r="A303" s="425"/>
      <c r="B303" s="851"/>
      <c r="C303" s="851"/>
      <c r="D303" s="851"/>
      <c r="E303" s="854"/>
      <c r="F303" s="851"/>
      <c r="G303" s="425"/>
      <c r="H303" s="425"/>
      <c r="I303" s="425"/>
      <c r="J303" s="425"/>
      <c r="K303" s="425"/>
      <c r="L303" s="425"/>
      <c r="M303" s="425"/>
    </row>
    <row r="304" spans="1:13" ht="15.75">
      <c r="A304" s="425"/>
      <c r="B304" s="851"/>
      <c r="C304" s="851"/>
      <c r="D304" s="851"/>
      <c r="E304" s="854"/>
      <c r="F304" s="851"/>
      <c r="G304" s="425"/>
      <c r="H304" s="425"/>
      <c r="I304" s="425"/>
      <c r="J304" s="425"/>
      <c r="K304" s="425"/>
      <c r="L304" s="425"/>
      <c r="M304" s="425"/>
    </row>
    <row r="305" spans="1:13" ht="15.75">
      <c r="A305" s="425"/>
      <c r="B305" s="851"/>
      <c r="C305" s="851"/>
      <c r="D305" s="851"/>
      <c r="E305" s="854"/>
      <c r="F305" s="851"/>
      <c r="G305" s="425"/>
      <c r="H305" s="425"/>
      <c r="I305" s="425"/>
      <c r="J305" s="425"/>
      <c r="K305" s="425"/>
      <c r="L305" s="425"/>
      <c r="M305" s="425"/>
    </row>
    <row r="306" spans="1:13" ht="15.75">
      <c r="A306" s="425"/>
      <c r="B306" s="851"/>
      <c r="C306" s="851"/>
      <c r="D306" s="851"/>
      <c r="E306" s="854"/>
      <c r="F306" s="851"/>
      <c r="G306" s="425"/>
      <c r="H306" s="425"/>
      <c r="I306" s="425"/>
      <c r="J306" s="425"/>
      <c r="K306" s="425"/>
      <c r="L306" s="425"/>
      <c r="M306" s="425"/>
    </row>
    <row r="307" spans="1:13" ht="15.75">
      <c r="A307" s="425"/>
      <c r="B307" s="851"/>
      <c r="C307" s="851"/>
      <c r="D307" s="851"/>
      <c r="E307" s="854"/>
      <c r="F307" s="851"/>
      <c r="G307" s="425"/>
      <c r="H307" s="425"/>
      <c r="I307" s="425"/>
      <c r="J307" s="425"/>
      <c r="K307" s="425"/>
      <c r="L307" s="425"/>
      <c r="M307" s="425"/>
    </row>
    <row r="308" spans="1:13" ht="15.75">
      <c r="A308" s="425"/>
      <c r="B308" s="851"/>
      <c r="C308" s="851"/>
      <c r="D308" s="851"/>
      <c r="E308" s="854"/>
      <c r="F308" s="851"/>
      <c r="G308" s="425"/>
      <c r="H308" s="425"/>
      <c r="I308" s="425"/>
      <c r="J308" s="425"/>
      <c r="K308" s="425"/>
      <c r="L308" s="425"/>
      <c r="M308" s="425"/>
    </row>
    <row r="309" spans="1:13" ht="15.75">
      <c r="A309" s="425"/>
      <c r="B309" s="851"/>
      <c r="C309" s="851"/>
      <c r="D309" s="851"/>
      <c r="E309" s="854"/>
      <c r="F309" s="851"/>
      <c r="G309" s="425"/>
      <c r="H309" s="425"/>
      <c r="I309" s="425"/>
      <c r="J309" s="425"/>
      <c r="K309" s="425"/>
      <c r="L309" s="425"/>
      <c r="M309" s="425"/>
    </row>
    <row r="310" spans="1:13" ht="15.75">
      <c r="A310" s="425"/>
      <c r="B310" s="851"/>
      <c r="C310" s="851"/>
      <c r="D310" s="851"/>
      <c r="E310" s="854"/>
      <c r="F310" s="851"/>
      <c r="G310" s="425"/>
      <c r="H310" s="425"/>
      <c r="I310" s="425"/>
      <c r="J310" s="425"/>
      <c r="K310" s="425"/>
      <c r="L310" s="425"/>
      <c r="M310" s="425"/>
    </row>
    <row r="311" spans="1:13" ht="15.75">
      <c r="A311" s="425"/>
      <c r="B311" s="851"/>
      <c r="C311" s="851"/>
      <c r="D311" s="851"/>
      <c r="E311" s="854"/>
      <c r="F311" s="851"/>
      <c r="G311" s="425"/>
      <c r="H311" s="425"/>
      <c r="I311" s="425"/>
      <c r="J311" s="425"/>
      <c r="K311" s="425"/>
      <c r="L311" s="425"/>
      <c r="M311" s="425"/>
    </row>
    <row r="312" spans="1:13" ht="15.75">
      <c r="A312" s="425"/>
      <c r="B312" s="851"/>
      <c r="C312" s="851"/>
      <c r="D312" s="851"/>
      <c r="E312" s="854"/>
      <c r="F312" s="851"/>
      <c r="G312" s="425"/>
      <c r="H312" s="425"/>
      <c r="I312" s="425"/>
      <c r="J312" s="425"/>
      <c r="K312" s="425"/>
      <c r="L312" s="425"/>
      <c r="M312" s="425"/>
    </row>
    <row r="313" spans="1:13" ht="15.75">
      <c r="A313" s="425"/>
      <c r="B313" s="851"/>
      <c r="C313" s="851"/>
      <c r="D313" s="851"/>
      <c r="E313" s="854"/>
      <c r="F313" s="851"/>
      <c r="G313" s="425"/>
      <c r="H313" s="425"/>
      <c r="I313" s="425"/>
      <c r="J313" s="425"/>
      <c r="K313" s="425"/>
      <c r="L313" s="425"/>
      <c r="M313" s="425"/>
    </row>
    <row r="314" spans="1:13" ht="15.75">
      <c r="A314" s="425"/>
      <c r="B314" s="851"/>
      <c r="C314" s="851"/>
      <c r="D314" s="851"/>
      <c r="E314" s="854"/>
      <c r="F314" s="851"/>
      <c r="G314" s="425"/>
      <c r="H314" s="425"/>
      <c r="I314" s="425"/>
      <c r="J314" s="425"/>
      <c r="K314" s="425"/>
      <c r="L314" s="425"/>
      <c r="M314" s="425"/>
    </row>
    <row r="315" spans="1:13" ht="15.75">
      <c r="A315" s="425"/>
      <c r="B315" s="851"/>
      <c r="C315" s="851"/>
      <c r="D315" s="851"/>
      <c r="E315" s="854"/>
      <c r="F315" s="851"/>
      <c r="G315" s="425"/>
      <c r="H315" s="425"/>
      <c r="I315" s="425"/>
      <c r="J315" s="425"/>
      <c r="K315" s="425"/>
      <c r="L315" s="425"/>
      <c r="M315" s="425"/>
    </row>
    <row r="316" spans="1:13" ht="15.75">
      <c r="A316" s="425"/>
      <c r="B316" s="851"/>
      <c r="C316" s="851"/>
      <c r="D316" s="851"/>
      <c r="E316" s="854"/>
      <c r="F316" s="851"/>
      <c r="G316" s="425"/>
      <c r="H316" s="425"/>
      <c r="I316" s="425"/>
      <c r="J316" s="425"/>
      <c r="K316" s="425"/>
      <c r="L316" s="425"/>
      <c r="M316" s="425"/>
    </row>
    <row r="317" spans="1:13" ht="15.75">
      <c r="A317" s="425"/>
      <c r="B317" s="851"/>
      <c r="C317" s="851"/>
      <c r="D317" s="851"/>
      <c r="E317" s="854"/>
      <c r="F317" s="851"/>
      <c r="G317" s="425"/>
      <c r="H317" s="425"/>
      <c r="I317" s="425"/>
      <c r="J317" s="425"/>
      <c r="K317" s="425"/>
      <c r="L317" s="425"/>
      <c r="M317" s="425"/>
    </row>
    <row r="318" spans="1:13" ht="15.75">
      <c r="A318" s="425"/>
      <c r="B318" s="851"/>
      <c r="C318" s="851"/>
      <c r="D318" s="851"/>
      <c r="E318" s="854"/>
      <c r="F318" s="851"/>
      <c r="G318" s="425"/>
      <c r="H318" s="425"/>
      <c r="I318" s="425"/>
      <c r="J318" s="425"/>
      <c r="K318" s="425"/>
      <c r="L318" s="425"/>
      <c r="M318" s="425"/>
    </row>
    <row r="319" spans="1:13" ht="15.75">
      <c r="A319" s="425"/>
      <c r="B319" s="851"/>
      <c r="C319" s="851"/>
      <c r="D319" s="851"/>
      <c r="E319" s="854"/>
      <c r="F319" s="851"/>
      <c r="G319" s="425"/>
      <c r="H319" s="425"/>
      <c r="I319" s="425"/>
      <c r="J319" s="425"/>
      <c r="K319" s="425"/>
      <c r="L319" s="425"/>
      <c r="M319" s="425"/>
    </row>
  </sheetData>
  <mergeCells count="1">
    <mergeCell ref="D3:E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8"/>
  <sheetViews>
    <sheetView topLeftCell="A22" workbookViewId="0">
      <selection activeCell="F45" sqref="F45"/>
    </sheetView>
  </sheetViews>
  <sheetFormatPr defaultRowHeight="19.5" customHeight="1"/>
  <cols>
    <col min="1" max="1" width="28.42578125" customWidth="1"/>
    <col min="2" max="4" width="10.85546875" customWidth="1"/>
    <col min="5" max="5" width="10.85546875" style="386" customWidth="1"/>
    <col min="6" max="6" width="10.85546875" customWidth="1"/>
  </cols>
  <sheetData>
    <row r="1" spans="1:13" s="576" customFormat="1" ht="15.75">
      <c r="A1" s="809" t="s">
        <v>409</v>
      </c>
      <c r="B1" s="448"/>
      <c r="C1" s="448"/>
      <c r="D1" s="448"/>
      <c r="E1" s="749"/>
      <c r="F1" s="448"/>
      <c r="G1" s="448"/>
      <c r="H1" s="448"/>
      <c r="I1" s="459"/>
      <c r="J1" s="459"/>
      <c r="K1" s="459"/>
      <c r="L1" s="459"/>
      <c r="M1" s="459"/>
    </row>
    <row r="2" spans="1:13" ht="14.25">
      <c r="A2" s="464"/>
      <c r="B2" s="461"/>
      <c r="C2" s="461"/>
      <c r="D2" s="461"/>
      <c r="E2" s="535"/>
      <c r="F2" s="461"/>
      <c r="G2" s="461"/>
      <c r="H2" s="458"/>
      <c r="I2" s="458"/>
      <c r="J2" s="458"/>
      <c r="K2" s="458"/>
      <c r="L2" s="458"/>
      <c r="M2" s="458"/>
    </row>
    <row r="3" spans="1:13" ht="12.75">
      <c r="A3" s="515"/>
      <c r="B3" s="458"/>
      <c r="C3" s="458"/>
      <c r="D3" s="458"/>
      <c r="E3" s="1023" t="s">
        <v>93</v>
      </c>
      <c r="F3" s="1023"/>
      <c r="G3" s="515"/>
      <c r="H3" s="516"/>
      <c r="I3" s="516"/>
      <c r="J3" s="516"/>
      <c r="K3" s="516"/>
      <c r="L3" s="516"/>
      <c r="M3" s="516"/>
    </row>
    <row r="4" spans="1:13" s="516" customFormat="1" ht="33.75" customHeight="1">
      <c r="A4" s="422"/>
      <c r="B4" s="589">
        <v>2015</v>
      </c>
      <c r="C4" s="589">
        <v>2016</v>
      </c>
      <c r="D4" s="589">
        <v>2017</v>
      </c>
      <c r="E4" s="589">
        <v>2018</v>
      </c>
      <c r="F4" s="750" t="s">
        <v>481</v>
      </c>
      <c r="G4" s="515"/>
    </row>
    <row r="5" spans="1:13" ht="12.75">
      <c r="A5" s="463"/>
      <c r="B5" s="462"/>
      <c r="C5" s="462"/>
      <c r="D5" s="462"/>
      <c r="E5" s="751"/>
      <c r="F5" s="515"/>
      <c r="G5" s="515"/>
      <c r="H5" s="516"/>
      <c r="I5" s="516"/>
      <c r="J5" s="516"/>
      <c r="K5" s="516"/>
      <c r="L5" s="516"/>
      <c r="M5" s="516"/>
    </row>
    <row r="6" spans="1:13" ht="15.75">
      <c r="A6" s="428" t="s">
        <v>0</v>
      </c>
      <c r="B6" s="466">
        <v>1432.1999999999998</v>
      </c>
      <c r="C6" s="466">
        <v>1542.6000000000001</v>
      </c>
      <c r="D6" s="466">
        <v>1443.0900000000001</v>
      </c>
      <c r="E6" s="752">
        <v>1172.32</v>
      </c>
      <c r="F6" s="451">
        <f>SUM(F8:F38)</f>
        <v>1077.7500000000002</v>
      </c>
      <c r="G6" s="515"/>
      <c r="H6" s="516"/>
      <c r="I6" s="516"/>
      <c r="J6" s="516"/>
      <c r="K6" s="516"/>
      <c r="L6" s="516"/>
      <c r="M6" s="516"/>
    </row>
    <row r="7" spans="1:13" ht="15.75">
      <c r="A7" s="457" t="s">
        <v>2</v>
      </c>
      <c r="B7" s="515"/>
      <c r="C7" s="515"/>
      <c r="D7" s="515"/>
      <c r="E7" s="535"/>
      <c r="F7" s="515"/>
      <c r="G7" s="515"/>
      <c r="H7" s="516"/>
      <c r="I7" s="516"/>
      <c r="J7" s="516"/>
      <c r="K7" s="516"/>
      <c r="L7" s="516"/>
      <c r="M7" s="516"/>
    </row>
    <row r="8" spans="1:13" ht="20.25" customHeight="1">
      <c r="A8" s="456" t="s">
        <v>302</v>
      </c>
      <c r="B8" s="527">
        <v>24</v>
      </c>
      <c r="C8" s="527">
        <v>32</v>
      </c>
      <c r="D8" s="527">
        <v>24.5</v>
      </c>
      <c r="E8" s="527">
        <v>21</v>
      </c>
      <c r="F8" s="515">
        <v>27</v>
      </c>
      <c r="G8" s="515"/>
      <c r="H8" s="516"/>
      <c r="I8" s="516"/>
      <c r="J8" s="516"/>
      <c r="K8" s="516"/>
      <c r="L8" s="516"/>
      <c r="M8" s="516"/>
    </row>
    <row r="9" spans="1:13" ht="20.25" customHeight="1">
      <c r="A9" s="456" t="s">
        <v>303</v>
      </c>
      <c r="B9" s="527">
        <v>38</v>
      </c>
      <c r="C9" s="527">
        <v>43</v>
      </c>
      <c r="D9" s="527">
        <v>38.5</v>
      </c>
      <c r="E9" s="527">
        <v>19.3</v>
      </c>
      <c r="F9" s="515">
        <v>11.9</v>
      </c>
      <c r="G9" s="515"/>
      <c r="H9" s="516"/>
      <c r="I9" s="516"/>
      <c r="J9" s="516"/>
      <c r="K9" s="516"/>
      <c r="L9" s="516"/>
      <c r="M9" s="516"/>
    </row>
    <row r="10" spans="1:13" ht="20.25" customHeight="1">
      <c r="A10" s="456" t="s">
        <v>304</v>
      </c>
      <c r="B10" s="527">
        <v>75.5</v>
      </c>
      <c r="C10" s="527">
        <v>85.3</v>
      </c>
      <c r="D10" s="527">
        <v>82.3</v>
      </c>
      <c r="E10" s="527">
        <v>75</v>
      </c>
      <c r="F10" s="515">
        <v>77</v>
      </c>
      <c r="G10" s="515"/>
      <c r="H10" s="516"/>
      <c r="I10" s="516"/>
      <c r="J10" s="516"/>
      <c r="K10" s="516"/>
      <c r="L10" s="516"/>
      <c r="M10" s="516"/>
    </row>
    <row r="11" spans="1:13" ht="20.25" customHeight="1">
      <c r="A11" s="456" t="s">
        <v>305</v>
      </c>
      <c r="B11" s="527"/>
      <c r="C11" s="527">
        <v>15</v>
      </c>
      <c r="D11" s="527">
        <v>46.5</v>
      </c>
      <c r="E11" s="527">
        <v>30</v>
      </c>
      <c r="F11" s="515">
        <v>35.5</v>
      </c>
      <c r="G11" s="515"/>
      <c r="H11" s="516"/>
      <c r="I11" s="516"/>
      <c r="J11" s="516"/>
      <c r="K11" s="516"/>
      <c r="L11" s="516"/>
      <c r="M11" s="516"/>
    </row>
    <row r="12" spans="1:13" ht="20.25" customHeight="1">
      <c r="A12" s="456" t="s">
        <v>306</v>
      </c>
      <c r="B12" s="527">
        <v>11</v>
      </c>
      <c r="C12" s="527">
        <v>18.5</v>
      </c>
      <c r="D12" s="527">
        <v>15.5</v>
      </c>
      <c r="E12" s="527">
        <v>9.7000000000000011</v>
      </c>
      <c r="F12" s="515">
        <v>9.3000000000000007</v>
      </c>
      <c r="G12" s="515"/>
      <c r="H12" s="516"/>
      <c r="I12" s="516"/>
      <c r="J12" s="516"/>
      <c r="K12" s="516"/>
      <c r="L12" s="516"/>
      <c r="M12" s="516"/>
    </row>
    <row r="13" spans="1:13" ht="20.25" customHeight="1">
      <c r="A13" s="456" t="s">
        <v>307</v>
      </c>
      <c r="B13" s="527">
        <v>70</v>
      </c>
      <c r="C13" s="527">
        <v>70</v>
      </c>
      <c r="D13" s="527">
        <v>70</v>
      </c>
      <c r="E13" s="527">
        <v>60</v>
      </c>
      <c r="F13" s="515">
        <v>50</v>
      </c>
      <c r="G13" s="515"/>
      <c r="H13" s="516"/>
      <c r="I13" s="516"/>
      <c r="J13" s="516"/>
      <c r="K13" s="516"/>
      <c r="L13" s="516"/>
      <c r="M13" s="516"/>
    </row>
    <row r="14" spans="1:13" ht="20.25" customHeight="1">
      <c r="A14" s="456" t="s">
        <v>308</v>
      </c>
      <c r="B14" s="527">
        <v>20.6</v>
      </c>
      <c r="C14" s="527">
        <v>30.6</v>
      </c>
      <c r="D14" s="527">
        <v>23.04</v>
      </c>
      <c r="E14" s="527">
        <v>5.4</v>
      </c>
      <c r="F14" s="515">
        <v>9.1</v>
      </c>
      <c r="G14" s="515"/>
      <c r="H14" s="516"/>
      <c r="I14" s="516"/>
      <c r="J14" s="516"/>
      <c r="K14" s="516"/>
      <c r="L14" s="516"/>
      <c r="M14" s="516"/>
    </row>
    <row r="15" spans="1:13" ht="20.25" customHeight="1">
      <c r="A15" s="456" t="s">
        <v>309</v>
      </c>
      <c r="B15" s="527">
        <v>80</v>
      </c>
      <c r="C15" s="527">
        <v>75.5</v>
      </c>
      <c r="D15" s="527">
        <v>75</v>
      </c>
      <c r="E15" s="527">
        <v>60</v>
      </c>
      <c r="F15" s="515">
        <v>60</v>
      </c>
      <c r="G15" s="515"/>
      <c r="H15" s="516"/>
      <c r="I15" s="516"/>
      <c r="J15" s="516"/>
      <c r="K15" s="516"/>
      <c r="L15" s="516"/>
      <c r="M15" s="516"/>
    </row>
    <row r="16" spans="1:13" ht="20.25" customHeight="1">
      <c r="A16" s="456" t="s">
        <v>310</v>
      </c>
      <c r="B16" s="527">
        <v>5.7</v>
      </c>
      <c r="C16" s="527">
        <v>9</v>
      </c>
      <c r="D16" s="527">
        <v>5</v>
      </c>
      <c r="E16" s="572">
        <v>3.5</v>
      </c>
      <c r="F16" s="515">
        <v>4.5</v>
      </c>
      <c r="G16" s="515"/>
      <c r="H16" s="516"/>
      <c r="I16" s="516"/>
      <c r="J16" s="516"/>
      <c r="K16" s="516"/>
      <c r="L16" s="516"/>
      <c r="M16" s="516"/>
    </row>
    <row r="17" spans="1:13" ht="20.25" customHeight="1">
      <c r="A17" s="456" t="s">
        <v>311</v>
      </c>
      <c r="B17" s="515">
        <v>97.6</v>
      </c>
      <c r="C17" s="515">
        <v>103.7</v>
      </c>
      <c r="D17" s="515">
        <v>97</v>
      </c>
      <c r="E17" s="386">
        <v>55.8</v>
      </c>
      <c r="F17" s="515">
        <v>55.3</v>
      </c>
      <c r="G17" s="515"/>
      <c r="H17" s="516"/>
      <c r="I17" s="516"/>
      <c r="J17" s="516"/>
      <c r="K17" s="516"/>
      <c r="L17" s="516"/>
      <c r="M17" s="516"/>
    </row>
    <row r="18" spans="1:13" ht="20.25" customHeight="1">
      <c r="A18" s="456" t="s">
        <v>312</v>
      </c>
      <c r="B18" s="515">
        <v>30</v>
      </c>
      <c r="C18" s="515">
        <v>35</v>
      </c>
      <c r="D18" s="515">
        <v>35</v>
      </c>
      <c r="E18" s="386">
        <v>28.21</v>
      </c>
      <c r="F18" s="515">
        <v>28.2</v>
      </c>
      <c r="G18" s="515"/>
      <c r="H18" s="516"/>
      <c r="I18" s="516"/>
      <c r="J18" s="516"/>
      <c r="K18" s="516"/>
      <c r="L18" s="516"/>
      <c r="M18" s="516"/>
    </row>
    <row r="19" spans="1:13" ht="20.25" customHeight="1">
      <c r="A19" s="456" t="s">
        <v>313</v>
      </c>
      <c r="B19" s="515">
        <v>2.5</v>
      </c>
      <c r="C19" s="515">
        <v>7</v>
      </c>
      <c r="D19" s="515">
        <v>6</v>
      </c>
      <c r="E19" s="386">
        <v>2</v>
      </c>
      <c r="F19" s="515">
        <v>3.05</v>
      </c>
      <c r="G19" s="515"/>
      <c r="H19" s="516"/>
      <c r="I19" s="516"/>
      <c r="J19" s="516"/>
      <c r="K19" s="516"/>
      <c r="L19" s="516"/>
      <c r="M19" s="516"/>
    </row>
    <row r="20" spans="1:13" ht="20.25" customHeight="1">
      <c r="A20" s="456" t="s">
        <v>378</v>
      </c>
      <c r="B20" s="515">
        <v>25</v>
      </c>
      <c r="C20" s="515">
        <v>24</v>
      </c>
      <c r="D20" s="515">
        <v>15</v>
      </c>
      <c r="E20" s="386">
        <v>8.5</v>
      </c>
      <c r="F20" s="515">
        <v>4</v>
      </c>
      <c r="G20" s="515"/>
      <c r="H20" s="516"/>
      <c r="I20" s="516"/>
      <c r="J20" s="516"/>
      <c r="K20" s="516"/>
      <c r="L20" s="516"/>
      <c r="M20" s="516"/>
    </row>
    <row r="21" spans="1:13" ht="20.25" customHeight="1">
      <c r="A21" s="456" t="s">
        <v>315</v>
      </c>
      <c r="B21" s="515">
        <v>14</v>
      </c>
      <c r="C21" s="515">
        <v>19</v>
      </c>
      <c r="D21" s="515">
        <v>20</v>
      </c>
      <c r="E21" s="386">
        <v>20</v>
      </c>
      <c r="F21" s="515">
        <v>18.5</v>
      </c>
      <c r="G21" s="515"/>
      <c r="H21" s="516"/>
      <c r="I21" s="516"/>
      <c r="J21" s="516"/>
      <c r="K21" s="516"/>
      <c r="L21" s="516"/>
      <c r="M21" s="516"/>
    </row>
    <row r="22" spans="1:13" ht="20.25" customHeight="1">
      <c r="A22" s="456" t="s">
        <v>316</v>
      </c>
      <c r="B22" s="515">
        <v>190</v>
      </c>
      <c r="C22" s="515">
        <v>184.3</v>
      </c>
      <c r="D22" s="515">
        <v>182.3</v>
      </c>
      <c r="E22" s="386">
        <v>176.7</v>
      </c>
      <c r="F22" s="515">
        <v>158.5</v>
      </c>
      <c r="G22" s="515"/>
      <c r="H22" s="516"/>
      <c r="I22" s="516"/>
      <c r="J22" s="516"/>
      <c r="K22" s="516"/>
      <c r="L22" s="516"/>
      <c r="M22" s="516"/>
    </row>
    <row r="23" spans="1:13" ht="20.25" customHeight="1">
      <c r="A23" s="456" t="s">
        <v>317</v>
      </c>
      <c r="B23" s="515">
        <v>182</v>
      </c>
      <c r="C23" s="515">
        <v>175</v>
      </c>
      <c r="D23" s="515">
        <v>199.75</v>
      </c>
      <c r="E23" s="386">
        <v>172.5</v>
      </c>
      <c r="F23" s="515">
        <v>129</v>
      </c>
      <c r="G23" s="515"/>
      <c r="H23" s="516"/>
      <c r="I23" s="516"/>
      <c r="J23" s="516"/>
      <c r="K23" s="516"/>
      <c r="L23" s="516"/>
      <c r="M23" s="516"/>
    </row>
    <row r="24" spans="1:13" ht="20.25" customHeight="1">
      <c r="A24" s="456" t="s">
        <v>318</v>
      </c>
      <c r="B24" s="515">
        <v>0</v>
      </c>
      <c r="C24" s="515">
        <v>7</v>
      </c>
      <c r="D24" s="515">
        <v>5.5</v>
      </c>
      <c r="E24" s="535">
        <v>4</v>
      </c>
      <c r="F24" s="515">
        <v>8</v>
      </c>
      <c r="G24" s="515"/>
      <c r="H24" s="516"/>
      <c r="I24" s="516"/>
      <c r="J24" s="516"/>
      <c r="K24" s="516"/>
      <c r="L24" s="516"/>
      <c r="M24" s="516"/>
    </row>
    <row r="25" spans="1:13" ht="20.25" customHeight="1">
      <c r="A25" s="456" t="s">
        <v>319</v>
      </c>
      <c r="B25" s="515">
        <v>73.099999999999994</v>
      </c>
      <c r="C25" s="515">
        <v>75</v>
      </c>
      <c r="D25" s="515">
        <v>62.8</v>
      </c>
      <c r="E25" s="535">
        <v>36.200000000000003</v>
      </c>
      <c r="F25" s="515">
        <v>35</v>
      </c>
      <c r="G25" s="515"/>
      <c r="H25" s="516"/>
      <c r="I25" s="516"/>
      <c r="J25" s="516"/>
      <c r="K25" s="516"/>
      <c r="L25" s="516"/>
      <c r="M25" s="516"/>
    </row>
    <row r="26" spans="1:13" ht="20.25" customHeight="1">
      <c r="A26" s="456" t="s">
        <v>320</v>
      </c>
      <c r="B26" s="515">
        <v>98.6</v>
      </c>
      <c r="C26" s="515">
        <v>121.5</v>
      </c>
      <c r="D26" s="515">
        <v>125.5</v>
      </c>
      <c r="E26" s="535">
        <v>147</v>
      </c>
      <c r="F26" s="515">
        <v>139</v>
      </c>
      <c r="G26" s="515"/>
      <c r="H26" s="516"/>
      <c r="I26" s="516"/>
      <c r="J26" s="516"/>
      <c r="K26" s="516"/>
      <c r="L26" s="516"/>
      <c r="M26" s="516"/>
    </row>
    <row r="27" spans="1:13" ht="20.25" customHeight="1">
      <c r="A27" s="456" t="s">
        <v>321</v>
      </c>
      <c r="B27" s="515">
        <v>11.3</v>
      </c>
      <c r="C27" s="515">
        <v>17.8</v>
      </c>
      <c r="D27" s="515">
        <v>17</v>
      </c>
      <c r="E27" s="535">
        <v>3.68</v>
      </c>
      <c r="F27" s="515">
        <v>5.2</v>
      </c>
      <c r="G27" s="515"/>
      <c r="H27" s="516"/>
      <c r="I27" s="516"/>
      <c r="J27" s="516"/>
      <c r="K27" s="516"/>
      <c r="L27" s="516"/>
      <c r="M27" s="516"/>
    </row>
    <row r="28" spans="1:13" ht="20.25" customHeight="1">
      <c r="A28" s="456" t="s">
        <v>322</v>
      </c>
      <c r="B28" s="515">
        <v>27</v>
      </c>
      <c r="C28" s="515">
        <v>47</v>
      </c>
      <c r="D28" s="515">
        <v>54</v>
      </c>
      <c r="E28" s="535">
        <v>35</v>
      </c>
      <c r="F28" s="515">
        <v>27</v>
      </c>
      <c r="G28" s="515"/>
      <c r="H28" s="516"/>
      <c r="I28" s="516"/>
      <c r="J28" s="516"/>
      <c r="K28" s="516"/>
      <c r="L28" s="516"/>
      <c r="M28" s="516"/>
    </row>
    <row r="29" spans="1:13" ht="20.25" customHeight="1">
      <c r="A29" s="456" t="s">
        <v>323</v>
      </c>
      <c r="B29" s="515">
        <v>5.5</v>
      </c>
      <c r="C29" s="515">
        <v>7</v>
      </c>
      <c r="D29" s="515">
        <v>6</v>
      </c>
      <c r="E29" s="535">
        <v>1</v>
      </c>
      <c r="F29" s="515">
        <v>1</v>
      </c>
      <c r="G29" s="515"/>
      <c r="H29" s="516"/>
      <c r="I29" s="516"/>
      <c r="J29" s="516"/>
      <c r="K29" s="516"/>
      <c r="L29" s="516"/>
      <c r="M29" s="516"/>
    </row>
    <row r="30" spans="1:13" ht="20.25" customHeight="1">
      <c r="A30" s="456" t="s">
        <v>324</v>
      </c>
      <c r="B30" s="515">
        <v>39.9</v>
      </c>
      <c r="C30" s="515">
        <v>37</v>
      </c>
      <c r="D30" s="515">
        <v>23</v>
      </c>
      <c r="E30" s="535">
        <v>13.3</v>
      </c>
      <c r="F30" s="515">
        <v>11</v>
      </c>
      <c r="G30" s="515"/>
      <c r="H30" s="516"/>
      <c r="I30" s="516"/>
      <c r="J30" s="516"/>
      <c r="K30" s="516"/>
      <c r="L30" s="516"/>
      <c r="M30" s="516"/>
    </row>
    <row r="31" spans="1:13" ht="20.25" customHeight="1">
      <c r="A31" s="456" t="s">
        <v>325</v>
      </c>
      <c r="B31" s="515">
        <v>1</v>
      </c>
      <c r="C31" s="515">
        <v>5</v>
      </c>
      <c r="D31" s="515">
        <v>0</v>
      </c>
      <c r="E31" s="535">
        <v>0</v>
      </c>
      <c r="F31" s="515">
        <v>0</v>
      </c>
      <c r="G31" s="515"/>
      <c r="H31" s="516"/>
      <c r="I31" s="516"/>
      <c r="J31" s="516"/>
      <c r="K31" s="516"/>
      <c r="L31" s="516"/>
      <c r="M31" s="516"/>
    </row>
    <row r="32" spans="1:13" ht="20.25" customHeight="1">
      <c r="A32" s="456" t="s">
        <v>326</v>
      </c>
      <c r="B32" s="515">
        <v>46</v>
      </c>
      <c r="C32" s="515">
        <v>55</v>
      </c>
      <c r="D32" s="515">
        <v>55</v>
      </c>
      <c r="E32" s="386">
        <v>55</v>
      </c>
      <c r="F32" s="515">
        <v>57.2</v>
      </c>
      <c r="G32" s="515"/>
      <c r="H32" s="516"/>
      <c r="I32" s="516"/>
      <c r="J32" s="516"/>
      <c r="K32" s="516"/>
      <c r="L32" s="516"/>
      <c r="M32" s="516"/>
    </row>
    <row r="33" spans="1:13" ht="20.25" customHeight="1">
      <c r="A33" s="456" t="s">
        <v>327</v>
      </c>
      <c r="B33" s="515">
        <v>7.8</v>
      </c>
      <c r="C33" s="515">
        <v>13.4</v>
      </c>
      <c r="D33" s="515">
        <v>0</v>
      </c>
      <c r="E33" s="386">
        <v>0.08</v>
      </c>
      <c r="F33" s="515">
        <v>2.2000000000000002</v>
      </c>
      <c r="G33" s="515"/>
      <c r="H33" s="516"/>
      <c r="I33" s="516"/>
      <c r="J33" s="516"/>
      <c r="K33" s="516"/>
      <c r="L33" s="516"/>
      <c r="M33" s="516"/>
    </row>
    <row r="34" spans="1:13" ht="20.25" customHeight="1">
      <c r="A34" s="456" t="s">
        <v>328</v>
      </c>
      <c r="B34" s="515">
        <v>0</v>
      </c>
      <c r="C34" s="515">
        <v>2.5</v>
      </c>
      <c r="D34" s="515">
        <v>1</v>
      </c>
      <c r="E34" s="386">
        <v>2.8499999999999996</v>
      </c>
      <c r="F34" s="515">
        <v>4</v>
      </c>
      <c r="G34" s="515"/>
      <c r="H34" s="516"/>
      <c r="I34" s="516"/>
      <c r="J34" s="516"/>
      <c r="K34" s="516"/>
      <c r="L34" s="516"/>
      <c r="M34" s="516"/>
    </row>
    <row r="35" spans="1:13" ht="20.25" customHeight="1">
      <c r="A35" s="456" t="s">
        <v>329</v>
      </c>
      <c r="B35" s="515">
        <v>165</v>
      </c>
      <c r="C35" s="515">
        <v>130</v>
      </c>
      <c r="D35" s="515">
        <v>73.5</v>
      </c>
      <c r="E35" s="386">
        <v>51.5</v>
      </c>
      <c r="F35" s="515">
        <v>40</v>
      </c>
      <c r="G35" s="515"/>
      <c r="H35" s="516"/>
      <c r="I35" s="516"/>
      <c r="J35" s="516"/>
      <c r="K35" s="516"/>
      <c r="L35" s="516"/>
      <c r="M35" s="516"/>
    </row>
    <row r="36" spans="1:13" ht="20.25" customHeight="1">
      <c r="A36" s="456" t="s">
        <v>330</v>
      </c>
      <c r="B36" s="515">
        <v>11</v>
      </c>
      <c r="C36" s="515">
        <v>18.5</v>
      </c>
      <c r="D36" s="515">
        <v>20</v>
      </c>
      <c r="E36" s="386">
        <v>7.5</v>
      </c>
      <c r="F36" s="515">
        <v>6</v>
      </c>
      <c r="G36" s="515"/>
      <c r="H36" s="516"/>
      <c r="I36" s="516"/>
      <c r="J36" s="516"/>
      <c r="K36" s="516"/>
      <c r="L36" s="516"/>
      <c r="M36" s="516"/>
    </row>
    <row r="37" spans="1:13" ht="20.25" customHeight="1">
      <c r="A37" s="456" t="s">
        <v>331</v>
      </c>
      <c r="B37" s="515">
        <v>50.5</v>
      </c>
      <c r="C37" s="515">
        <v>50</v>
      </c>
      <c r="D37" s="515">
        <v>42.5</v>
      </c>
      <c r="E37" s="386">
        <v>49</v>
      </c>
      <c r="F37" s="515">
        <v>54</v>
      </c>
      <c r="G37" s="515"/>
      <c r="H37" s="516"/>
      <c r="I37" s="516"/>
      <c r="J37" s="516"/>
      <c r="K37" s="516"/>
      <c r="L37" s="516"/>
      <c r="M37" s="516"/>
    </row>
    <row r="38" spans="1:13" ht="20.25" customHeight="1">
      <c r="A38" s="456" t="s">
        <v>332</v>
      </c>
      <c r="B38" s="515">
        <v>29.6</v>
      </c>
      <c r="C38" s="515">
        <v>29</v>
      </c>
      <c r="D38" s="515">
        <v>21.9</v>
      </c>
      <c r="E38" s="386">
        <v>18.600000000000001</v>
      </c>
      <c r="F38" s="515">
        <v>7.3</v>
      </c>
      <c r="G38" s="515"/>
      <c r="H38" s="516"/>
      <c r="I38" s="516"/>
      <c r="J38" s="516"/>
      <c r="K38" s="516"/>
      <c r="L38" s="516"/>
      <c r="M38" s="516"/>
    </row>
    <row r="39" spans="1:13" ht="15.75">
      <c r="A39" s="425"/>
      <c r="B39" s="515"/>
      <c r="C39" s="515"/>
      <c r="D39" s="515"/>
      <c r="E39" s="535"/>
      <c r="F39" s="515"/>
      <c r="G39" s="515"/>
      <c r="H39" s="516"/>
      <c r="I39" s="516"/>
      <c r="J39" s="516"/>
      <c r="K39" s="516"/>
      <c r="L39" s="516"/>
      <c r="M39" s="516"/>
    </row>
    <row r="40" spans="1:13" s="641" customFormat="1" ht="15.75">
      <c r="A40" s="809" t="s">
        <v>410</v>
      </c>
      <c r="B40" s="643"/>
      <c r="C40" s="643"/>
      <c r="D40" s="643"/>
      <c r="E40" s="535"/>
      <c r="F40" s="643"/>
      <c r="G40" s="642"/>
      <c r="H40" s="643"/>
      <c r="I40" s="643"/>
      <c r="J40" s="643"/>
      <c r="K40" s="643"/>
      <c r="L40" s="643"/>
      <c r="M40" s="643"/>
    </row>
    <row r="41" spans="1:13" ht="15.75">
      <c r="A41" s="425"/>
      <c r="B41" s="515"/>
      <c r="C41" s="515"/>
      <c r="D41" s="515"/>
      <c r="E41" s="535"/>
      <c r="F41" s="515"/>
      <c r="G41" s="515"/>
      <c r="H41" s="516"/>
      <c r="I41" s="516"/>
      <c r="J41" s="516"/>
      <c r="K41" s="516"/>
      <c r="L41" s="516"/>
      <c r="M41" s="516"/>
    </row>
    <row r="42" spans="1:13" ht="15.75">
      <c r="A42" s="425"/>
      <c r="B42" s="458"/>
      <c r="C42" s="458"/>
      <c r="D42" s="458"/>
      <c r="E42" s="1023" t="s">
        <v>98</v>
      </c>
      <c r="F42" s="1023"/>
      <c r="G42" s="515"/>
      <c r="H42" s="516"/>
      <c r="I42" s="516"/>
      <c r="J42" s="516"/>
      <c r="K42" s="516"/>
      <c r="L42" s="516"/>
      <c r="M42" s="516"/>
    </row>
    <row r="43" spans="1:13" s="516" customFormat="1" ht="33.75" customHeight="1">
      <c r="A43" s="422"/>
      <c r="B43" s="589">
        <v>2015</v>
      </c>
      <c r="C43" s="589">
        <v>2016</v>
      </c>
      <c r="D43" s="589">
        <v>2017</v>
      </c>
      <c r="E43" s="589">
        <v>2018</v>
      </c>
      <c r="F43" s="750" t="s">
        <v>481</v>
      </c>
      <c r="G43" s="515"/>
    </row>
    <row r="44" spans="1:13" ht="15.75">
      <c r="A44" s="423"/>
      <c r="B44" s="462"/>
      <c r="C44" s="462"/>
      <c r="D44" s="462"/>
      <c r="E44" s="751"/>
      <c r="F44" s="515"/>
      <c r="G44" s="515"/>
      <c r="H44" s="516"/>
      <c r="I44" s="516"/>
      <c r="J44" s="516"/>
      <c r="K44" s="516"/>
      <c r="L44" s="516"/>
      <c r="M44" s="516"/>
    </row>
    <row r="45" spans="1:13" ht="15.75">
      <c r="A45" s="428" t="s">
        <v>0</v>
      </c>
      <c r="B45" s="626">
        <v>3299.8999999999996</v>
      </c>
      <c r="C45" s="626">
        <v>3407.2840818234631</v>
      </c>
      <c r="D45" s="626">
        <v>3119.9139999999998</v>
      </c>
      <c r="E45" s="754">
        <v>2766.4344815780728</v>
      </c>
      <c r="F45" s="451">
        <f>SUM(F47:F77)</f>
        <v>2560.6400000000003</v>
      </c>
      <c r="G45" s="515"/>
      <c r="H45" s="516"/>
      <c r="I45" s="516"/>
      <c r="J45" s="516"/>
      <c r="K45" s="516"/>
      <c r="L45" s="516"/>
      <c r="M45" s="516"/>
    </row>
    <row r="46" spans="1:13" ht="15.75">
      <c r="A46" s="457" t="s">
        <v>2</v>
      </c>
      <c r="B46" s="515"/>
      <c r="C46" s="515"/>
      <c r="D46" s="515"/>
      <c r="E46" s="535"/>
      <c r="F46" s="515"/>
      <c r="G46" s="515"/>
      <c r="H46" s="516"/>
      <c r="I46" s="516"/>
      <c r="J46" s="516"/>
      <c r="K46" s="516"/>
      <c r="L46" s="516"/>
      <c r="M46" s="516"/>
    </row>
    <row r="47" spans="1:13" ht="19.5" customHeight="1">
      <c r="A47" s="456" t="s">
        <v>302</v>
      </c>
      <c r="B47" s="814">
        <v>53.5</v>
      </c>
      <c r="C47" s="814">
        <v>64.400000000000006</v>
      </c>
      <c r="D47" s="813">
        <v>52.65</v>
      </c>
      <c r="E47" s="535">
        <v>48.3</v>
      </c>
      <c r="F47" s="515">
        <v>53.2</v>
      </c>
      <c r="G47" s="515"/>
      <c r="H47" s="516"/>
      <c r="I47" s="516"/>
      <c r="J47" s="516"/>
      <c r="K47" s="516"/>
      <c r="L47" s="516"/>
      <c r="M47" s="516"/>
    </row>
    <row r="48" spans="1:13" ht="19.5" customHeight="1">
      <c r="A48" s="456" t="s">
        <v>303</v>
      </c>
      <c r="B48" s="813">
        <v>88</v>
      </c>
      <c r="C48" s="813">
        <v>88.5</v>
      </c>
      <c r="D48" s="813">
        <v>85.93</v>
      </c>
      <c r="E48" s="535">
        <v>39.538400000000003</v>
      </c>
      <c r="F48" s="515">
        <v>20.82</v>
      </c>
      <c r="G48" s="515"/>
      <c r="H48" s="516"/>
      <c r="I48" s="516"/>
      <c r="J48" s="516"/>
      <c r="K48" s="516"/>
      <c r="L48" s="516"/>
      <c r="M48" s="516"/>
    </row>
    <row r="49" spans="1:13" ht="19.5" customHeight="1">
      <c r="A49" s="456" t="s">
        <v>304</v>
      </c>
      <c r="B49" s="813">
        <v>178.5</v>
      </c>
      <c r="C49" s="813">
        <v>204.48</v>
      </c>
      <c r="D49" s="813">
        <v>197.28</v>
      </c>
      <c r="E49" s="535">
        <v>195</v>
      </c>
      <c r="F49" s="515">
        <v>177.1</v>
      </c>
      <c r="G49" s="515"/>
      <c r="H49" s="516"/>
      <c r="I49" s="516"/>
      <c r="J49" s="516"/>
      <c r="K49" s="516"/>
      <c r="L49" s="516"/>
      <c r="M49" s="516"/>
    </row>
    <row r="50" spans="1:13" ht="19.5" customHeight="1">
      <c r="A50" s="456" t="s">
        <v>305</v>
      </c>
      <c r="B50" s="813">
        <v>23.4</v>
      </c>
      <c r="C50" s="813">
        <v>32.565282399972666</v>
      </c>
      <c r="D50" s="813">
        <v>86.1</v>
      </c>
      <c r="E50" s="535">
        <v>65.099999999999994</v>
      </c>
      <c r="F50" s="515">
        <v>81.650000000000006</v>
      </c>
      <c r="G50" s="515"/>
      <c r="H50" s="516"/>
      <c r="I50" s="516"/>
      <c r="J50" s="516"/>
      <c r="K50" s="516"/>
      <c r="L50" s="516"/>
      <c r="M50" s="516"/>
    </row>
    <row r="51" spans="1:13" ht="19.5" customHeight="1">
      <c r="A51" s="456" t="s">
        <v>306</v>
      </c>
      <c r="B51" s="813">
        <v>25</v>
      </c>
      <c r="C51" s="813">
        <v>41.654627010874798</v>
      </c>
      <c r="D51" s="813">
        <v>36.9</v>
      </c>
      <c r="E51" s="535">
        <v>21.542000000000002</v>
      </c>
      <c r="F51" s="515">
        <v>20.8</v>
      </c>
      <c r="G51" s="515"/>
      <c r="H51" s="516"/>
      <c r="I51" s="516"/>
      <c r="J51" s="516"/>
      <c r="K51" s="516"/>
      <c r="L51" s="516"/>
      <c r="M51" s="516"/>
    </row>
    <row r="52" spans="1:13" ht="19.5" customHeight="1">
      <c r="A52" s="456" t="s">
        <v>307</v>
      </c>
      <c r="B52" s="813">
        <v>158.9</v>
      </c>
      <c r="C52" s="813">
        <v>158.87910504229086</v>
      </c>
      <c r="D52" s="813">
        <v>155.4</v>
      </c>
      <c r="E52" s="535">
        <v>150</v>
      </c>
      <c r="F52" s="515">
        <v>115</v>
      </c>
      <c r="G52" s="515"/>
      <c r="H52" s="516"/>
      <c r="I52" s="516"/>
      <c r="J52" s="516"/>
      <c r="K52" s="516"/>
      <c r="L52" s="516"/>
      <c r="M52" s="516"/>
    </row>
    <row r="53" spans="1:13" ht="19.5" customHeight="1">
      <c r="A53" s="456" t="s">
        <v>308</v>
      </c>
      <c r="B53" s="813">
        <v>43</v>
      </c>
      <c r="C53" s="813">
        <v>61.46</v>
      </c>
      <c r="D53" s="813">
        <v>50.863999999999997</v>
      </c>
      <c r="E53" s="535">
        <v>10.908000000000001</v>
      </c>
      <c r="F53" s="515">
        <v>19.84</v>
      </c>
      <c r="G53" s="515"/>
      <c r="H53" s="516"/>
      <c r="I53" s="516"/>
      <c r="J53" s="516"/>
      <c r="K53" s="516"/>
      <c r="L53" s="516"/>
      <c r="M53" s="516"/>
    </row>
    <row r="54" spans="1:13" ht="19.5" customHeight="1">
      <c r="A54" s="456" t="s">
        <v>309</v>
      </c>
      <c r="B54" s="815">
        <v>189.5</v>
      </c>
      <c r="C54" s="815">
        <v>166.1</v>
      </c>
      <c r="D54" s="815">
        <v>165</v>
      </c>
      <c r="E54" s="437">
        <v>126</v>
      </c>
      <c r="F54" s="515">
        <v>126</v>
      </c>
      <c r="G54" s="515"/>
      <c r="H54" s="516"/>
      <c r="I54" s="516"/>
      <c r="J54" s="516"/>
      <c r="K54" s="516"/>
      <c r="L54" s="516"/>
      <c r="M54" s="516"/>
    </row>
    <row r="55" spans="1:13" ht="19.5" customHeight="1">
      <c r="A55" s="456" t="s">
        <v>310</v>
      </c>
      <c r="B55" s="815">
        <v>12</v>
      </c>
      <c r="C55" s="815">
        <v>21.6</v>
      </c>
      <c r="D55" s="815">
        <v>12</v>
      </c>
      <c r="E55" s="816">
        <v>7.125</v>
      </c>
      <c r="F55" s="515">
        <v>8.93</v>
      </c>
      <c r="G55" s="515"/>
      <c r="H55" s="516"/>
      <c r="I55" s="516"/>
      <c r="J55" s="516"/>
      <c r="K55" s="516"/>
      <c r="L55" s="516"/>
      <c r="M55" s="516"/>
    </row>
    <row r="56" spans="1:13" ht="19.5" customHeight="1">
      <c r="A56" s="456" t="s">
        <v>311</v>
      </c>
      <c r="B56" s="815">
        <v>240.8</v>
      </c>
      <c r="C56" s="815">
        <v>227.49</v>
      </c>
      <c r="D56" s="815">
        <v>212.6</v>
      </c>
      <c r="E56" s="816">
        <v>133.48999999999998</v>
      </c>
      <c r="F56" s="515">
        <v>138.25</v>
      </c>
      <c r="G56" s="515"/>
      <c r="H56" s="516"/>
      <c r="I56" s="516"/>
      <c r="J56" s="516"/>
      <c r="K56" s="516"/>
      <c r="L56" s="516"/>
      <c r="M56" s="516"/>
    </row>
    <row r="57" spans="1:13" ht="19.5" customHeight="1">
      <c r="A57" s="456" t="s">
        <v>312</v>
      </c>
      <c r="B57" s="815">
        <v>68.099999999999994</v>
      </c>
      <c r="C57" s="815">
        <v>73.5</v>
      </c>
      <c r="D57" s="815">
        <v>73.5</v>
      </c>
      <c r="E57" s="816">
        <v>59.241</v>
      </c>
      <c r="F57" s="515">
        <v>62.04</v>
      </c>
      <c r="G57" s="515"/>
      <c r="H57" s="516"/>
      <c r="I57" s="516"/>
      <c r="J57" s="516"/>
      <c r="K57" s="516"/>
      <c r="L57" s="516"/>
      <c r="M57" s="516"/>
    </row>
    <row r="58" spans="1:13" ht="19.5" customHeight="1">
      <c r="A58" s="456" t="s">
        <v>313</v>
      </c>
      <c r="B58" s="815">
        <v>5</v>
      </c>
      <c r="C58" s="815">
        <v>15.441920872717333</v>
      </c>
      <c r="D58" s="815">
        <v>11.8</v>
      </c>
      <c r="E58" s="816">
        <v>4.74</v>
      </c>
      <c r="F58" s="515">
        <v>6.5</v>
      </c>
      <c r="G58" s="515"/>
      <c r="H58" s="516"/>
      <c r="I58" s="516"/>
      <c r="J58" s="516"/>
      <c r="K58" s="516"/>
      <c r="L58" s="516"/>
      <c r="M58" s="516"/>
    </row>
    <row r="59" spans="1:13" ht="19.5" customHeight="1">
      <c r="A59" s="456" t="s">
        <v>378</v>
      </c>
      <c r="B59" s="815">
        <v>54.3</v>
      </c>
      <c r="C59" s="815">
        <v>55.2</v>
      </c>
      <c r="D59" s="815">
        <v>33</v>
      </c>
      <c r="E59" s="816">
        <v>19.55</v>
      </c>
      <c r="F59" s="515">
        <v>9.1999999999999993</v>
      </c>
      <c r="G59" s="515"/>
      <c r="H59" s="516"/>
      <c r="I59" s="516"/>
      <c r="J59" s="516"/>
      <c r="K59" s="516"/>
      <c r="L59" s="516"/>
      <c r="M59" s="516"/>
    </row>
    <row r="60" spans="1:13" ht="19.5" customHeight="1">
      <c r="A60" s="456" t="s">
        <v>315</v>
      </c>
      <c r="B60" s="815">
        <v>33.200000000000003</v>
      </c>
      <c r="C60" s="815">
        <v>44.99929931632586</v>
      </c>
      <c r="D60" s="815">
        <v>47.37</v>
      </c>
      <c r="E60" s="816">
        <v>43.835000000000008</v>
      </c>
      <c r="F60" s="515">
        <v>40.08</v>
      </c>
      <c r="G60" s="515"/>
      <c r="H60" s="516"/>
      <c r="I60" s="516"/>
      <c r="J60" s="516"/>
      <c r="K60" s="516"/>
      <c r="L60" s="516"/>
      <c r="M60" s="516"/>
    </row>
    <row r="61" spans="1:13" ht="19.5" customHeight="1">
      <c r="A61" s="456" t="s">
        <v>316</v>
      </c>
      <c r="B61" s="815">
        <v>438.7</v>
      </c>
      <c r="C61" s="815">
        <v>399.3</v>
      </c>
      <c r="D61" s="815">
        <v>399.04</v>
      </c>
      <c r="E61" s="816">
        <v>436.90499999999997</v>
      </c>
      <c r="F61" s="515">
        <v>396.53</v>
      </c>
      <c r="G61" s="515"/>
      <c r="H61" s="516"/>
      <c r="I61" s="516"/>
      <c r="J61" s="516"/>
      <c r="K61" s="516"/>
      <c r="L61" s="516"/>
      <c r="M61" s="516"/>
    </row>
    <row r="62" spans="1:13" ht="19.5" customHeight="1">
      <c r="A62" s="456" t="s">
        <v>317</v>
      </c>
      <c r="B62" s="815">
        <v>447.3</v>
      </c>
      <c r="C62" s="815">
        <v>365.78999999999996</v>
      </c>
      <c r="D62" s="815">
        <v>408.5</v>
      </c>
      <c r="E62" s="816">
        <v>388.93</v>
      </c>
      <c r="F62" s="515">
        <v>331.6</v>
      </c>
      <c r="G62" s="515"/>
      <c r="H62" s="516"/>
      <c r="I62" s="516"/>
      <c r="J62" s="516"/>
      <c r="K62" s="516"/>
      <c r="L62" s="516"/>
      <c r="M62" s="516"/>
    </row>
    <row r="63" spans="1:13" ht="19.5" customHeight="1">
      <c r="A63" s="456" t="s">
        <v>318</v>
      </c>
      <c r="B63" s="815">
        <v>0</v>
      </c>
      <c r="C63" s="815">
        <v>16.100000000000001</v>
      </c>
      <c r="D63" s="815">
        <v>12.4</v>
      </c>
      <c r="E63" s="437">
        <v>6.7200000000000006</v>
      </c>
      <c r="F63" s="515">
        <v>16.11</v>
      </c>
      <c r="G63" s="515"/>
      <c r="H63" s="516"/>
      <c r="I63" s="516"/>
      <c r="J63" s="516"/>
      <c r="K63" s="516"/>
      <c r="L63" s="516"/>
      <c r="M63" s="516"/>
    </row>
    <row r="64" spans="1:13" ht="19.5" customHeight="1">
      <c r="A64" s="456" t="s">
        <v>319</v>
      </c>
      <c r="B64" s="815">
        <v>158.69999999999999</v>
      </c>
      <c r="C64" s="815">
        <v>180</v>
      </c>
      <c r="D64" s="815">
        <v>136.47999999999999</v>
      </c>
      <c r="E64" s="437">
        <v>86.88000000000001</v>
      </c>
      <c r="F64" s="515">
        <v>87.5</v>
      </c>
      <c r="G64" s="515"/>
      <c r="H64" s="516"/>
      <c r="I64" s="516"/>
      <c r="J64" s="516"/>
      <c r="K64" s="516"/>
      <c r="L64" s="516"/>
      <c r="M64" s="516"/>
    </row>
    <row r="65" spans="1:13" ht="19.5" customHeight="1">
      <c r="A65" s="456" t="s">
        <v>320</v>
      </c>
      <c r="B65" s="815">
        <v>223</v>
      </c>
      <c r="C65" s="815">
        <v>285.75</v>
      </c>
      <c r="D65" s="815">
        <v>270.89999999999998</v>
      </c>
      <c r="E65" s="437">
        <v>379.61999999999995</v>
      </c>
      <c r="F65" s="515">
        <v>364.18</v>
      </c>
      <c r="G65" s="515"/>
      <c r="H65" s="516"/>
      <c r="I65" s="516"/>
      <c r="J65" s="516"/>
      <c r="K65" s="516"/>
      <c r="L65" s="516"/>
      <c r="M65" s="516"/>
    </row>
    <row r="66" spans="1:13" ht="19.5" customHeight="1">
      <c r="A66" s="456" t="s">
        <v>321</v>
      </c>
      <c r="B66" s="815">
        <v>22.9</v>
      </c>
      <c r="C66" s="815">
        <v>39.725762618152004</v>
      </c>
      <c r="D66" s="815">
        <v>38.700000000000003</v>
      </c>
      <c r="E66" s="437">
        <v>8.5773446109021325</v>
      </c>
      <c r="F66" s="515">
        <v>10.52</v>
      </c>
      <c r="G66" s="515"/>
      <c r="H66" s="516"/>
      <c r="I66" s="516"/>
      <c r="J66" s="516"/>
      <c r="K66" s="516"/>
      <c r="L66" s="516"/>
      <c r="M66" s="516"/>
    </row>
    <row r="67" spans="1:13" ht="19.5" customHeight="1">
      <c r="A67" s="456" t="s">
        <v>322</v>
      </c>
      <c r="B67" s="815">
        <v>63.9</v>
      </c>
      <c r="C67" s="815">
        <v>109.77728785445599</v>
      </c>
      <c r="D67" s="815">
        <v>123.8</v>
      </c>
      <c r="E67" s="437">
        <v>85.12</v>
      </c>
      <c r="F67" s="515">
        <v>69.12</v>
      </c>
      <c r="G67" s="515"/>
      <c r="H67" s="516"/>
      <c r="I67" s="516"/>
      <c r="J67" s="516"/>
      <c r="K67" s="516"/>
      <c r="L67" s="516"/>
      <c r="M67" s="516"/>
    </row>
    <row r="68" spans="1:13" ht="19.5" customHeight="1">
      <c r="A68" s="456" t="s">
        <v>323</v>
      </c>
      <c r="B68" s="815">
        <v>10.199999999999999</v>
      </c>
      <c r="C68" s="815">
        <v>15.887910504229087</v>
      </c>
      <c r="D68" s="815">
        <v>13.6</v>
      </c>
      <c r="E68" s="437">
        <v>2.2697015006041554</v>
      </c>
      <c r="F68" s="515">
        <v>1.65</v>
      </c>
      <c r="G68" s="515"/>
      <c r="H68" s="516"/>
      <c r="I68" s="516"/>
      <c r="J68" s="516"/>
      <c r="K68" s="516"/>
      <c r="L68" s="516"/>
      <c r="M68" s="516"/>
    </row>
    <row r="69" spans="1:13" ht="19.5" customHeight="1">
      <c r="A69" s="456" t="s">
        <v>324</v>
      </c>
      <c r="B69" s="815">
        <v>86.6</v>
      </c>
      <c r="C69" s="815">
        <v>79.185658933269551</v>
      </c>
      <c r="D69" s="815">
        <v>48.8</v>
      </c>
      <c r="E69" s="437">
        <v>26.591169439983602</v>
      </c>
      <c r="F69" s="515">
        <v>20.84</v>
      </c>
      <c r="G69" s="515"/>
      <c r="H69" s="516"/>
      <c r="I69" s="516"/>
      <c r="J69" s="516"/>
      <c r="K69" s="516"/>
      <c r="L69" s="516"/>
      <c r="M69" s="516"/>
    </row>
    <row r="70" spans="1:13" ht="19.5" customHeight="1">
      <c r="A70" s="456" t="s">
        <v>325</v>
      </c>
      <c r="B70" s="813">
        <v>2.2999999999999998</v>
      </c>
      <c r="C70" s="813">
        <v>11.348507503020777</v>
      </c>
      <c r="D70" s="813">
        <v>0</v>
      </c>
      <c r="E70" s="535">
        <v>0</v>
      </c>
      <c r="F70" s="515">
        <v>0</v>
      </c>
      <c r="G70" s="515"/>
      <c r="H70" s="516"/>
      <c r="I70" s="516"/>
      <c r="J70" s="516"/>
      <c r="K70" s="516"/>
      <c r="L70" s="516"/>
      <c r="M70" s="516"/>
    </row>
    <row r="71" spans="1:13" ht="19.5" customHeight="1">
      <c r="A71" s="456" t="s">
        <v>326</v>
      </c>
      <c r="B71" s="813">
        <v>113.5</v>
      </c>
      <c r="C71" s="813">
        <v>115.5</v>
      </c>
      <c r="D71" s="813">
        <v>115.5</v>
      </c>
      <c r="E71" s="386">
        <v>133.1</v>
      </c>
      <c r="F71" s="515">
        <v>143</v>
      </c>
      <c r="G71" s="515"/>
      <c r="H71" s="516"/>
      <c r="I71" s="516"/>
      <c r="J71" s="516"/>
      <c r="K71" s="516"/>
      <c r="L71" s="516"/>
      <c r="M71" s="516"/>
    </row>
    <row r="72" spans="1:13" ht="19.5" customHeight="1">
      <c r="A72" s="456" t="s">
        <v>327</v>
      </c>
      <c r="B72" s="813">
        <v>15.9</v>
      </c>
      <c r="C72" s="813">
        <v>29.51964965816293</v>
      </c>
      <c r="D72" s="813">
        <v>0</v>
      </c>
      <c r="E72" s="386">
        <v>0.152</v>
      </c>
      <c r="F72" s="515">
        <v>5.24</v>
      </c>
      <c r="G72" s="515"/>
      <c r="H72" s="516"/>
      <c r="I72" s="516"/>
      <c r="J72" s="516"/>
      <c r="K72" s="516"/>
      <c r="L72" s="516"/>
      <c r="M72" s="516"/>
    </row>
    <row r="73" spans="1:13" ht="19.5" customHeight="1">
      <c r="A73" s="456" t="s">
        <v>328</v>
      </c>
      <c r="B73" s="813">
        <v>0</v>
      </c>
      <c r="C73" s="813">
        <v>4.75</v>
      </c>
      <c r="D73" s="813">
        <v>2.1</v>
      </c>
      <c r="E73" s="386">
        <v>5.0819999999999999</v>
      </c>
      <c r="F73" s="515">
        <v>7.67</v>
      </c>
      <c r="G73" s="515"/>
      <c r="H73" s="516"/>
      <c r="I73" s="516"/>
      <c r="J73" s="516"/>
      <c r="K73" s="516"/>
      <c r="L73" s="516"/>
      <c r="M73" s="516"/>
    </row>
    <row r="74" spans="1:13" ht="19.5" customHeight="1">
      <c r="A74" s="456" t="s">
        <v>329</v>
      </c>
      <c r="B74" s="813">
        <v>351.2</v>
      </c>
      <c r="C74" s="813">
        <v>279.87735333310559</v>
      </c>
      <c r="D74" s="813">
        <v>153</v>
      </c>
      <c r="E74" s="386">
        <v>108.99686602658284</v>
      </c>
      <c r="F74" s="515">
        <v>85.3</v>
      </c>
      <c r="G74" s="515"/>
      <c r="H74" s="516"/>
      <c r="I74" s="516"/>
      <c r="J74" s="516"/>
      <c r="K74" s="516"/>
      <c r="L74" s="516"/>
      <c r="M74" s="516"/>
    </row>
    <row r="75" spans="1:13" ht="19.5" customHeight="1">
      <c r="A75" s="456" t="s">
        <v>330</v>
      </c>
      <c r="B75" s="813">
        <v>24.3</v>
      </c>
      <c r="C75" s="813">
        <v>41.319776260572716</v>
      </c>
      <c r="D75" s="813">
        <v>41</v>
      </c>
      <c r="E75" s="386">
        <v>15.045</v>
      </c>
      <c r="F75" s="515">
        <v>12.84</v>
      </c>
      <c r="G75" s="515"/>
      <c r="H75" s="516"/>
      <c r="I75" s="516"/>
      <c r="J75" s="516"/>
      <c r="K75" s="516"/>
      <c r="L75" s="516"/>
      <c r="M75" s="516"/>
    </row>
    <row r="76" spans="1:13" ht="19.5" customHeight="1">
      <c r="A76" s="456" t="s">
        <v>331</v>
      </c>
      <c r="B76" s="813">
        <v>106.5</v>
      </c>
      <c r="C76" s="813">
        <v>112.5</v>
      </c>
      <c r="D76" s="813">
        <v>88.5</v>
      </c>
      <c r="E76" s="386">
        <v>119.1</v>
      </c>
      <c r="F76" s="515">
        <v>114.4</v>
      </c>
      <c r="G76" s="515"/>
      <c r="H76" s="516"/>
      <c r="I76" s="516"/>
      <c r="J76" s="516"/>
      <c r="K76" s="516"/>
      <c r="L76" s="516"/>
      <c r="M76" s="516"/>
    </row>
    <row r="77" spans="1:13" ht="19.5" customHeight="1">
      <c r="A77" s="456" t="s">
        <v>332</v>
      </c>
      <c r="B77" s="813">
        <v>61.7</v>
      </c>
      <c r="C77" s="813">
        <v>64.681940516312196</v>
      </c>
      <c r="D77" s="813">
        <v>47.2</v>
      </c>
      <c r="E77" s="386">
        <v>38.975999999999999</v>
      </c>
      <c r="F77" s="515">
        <v>14.73</v>
      </c>
      <c r="G77" s="515"/>
      <c r="H77" s="516"/>
      <c r="I77" s="516"/>
      <c r="J77" s="516"/>
      <c r="K77" s="516"/>
      <c r="L77" s="516"/>
      <c r="M77" s="516"/>
    </row>
    <row r="78" spans="1:13" ht="19.5" customHeight="1">
      <c r="A78" s="425"/>
      <c r="B78" s="515"/>
      <c r="C78" s="515"/>
      <c r="D78" s="515"/>
      <c r="E78" s="535"/>
      <c r="F78" s="515"/>
      <c r="G78" s="515"/>
      <c r="H78" s="516"/>
      <c r="I78" s="516"/>
      <c r="J78" s="516"/>
      <c r="K78" s="516"/>
      <c r="L78" s="516"/>
      <c r="M78" s="516"/>
    </row>
    <row r="79" spans="1:13" ht="19.5" customHeight="1">
      <c r="A79" s="515"/>
      <c r="B79" s="515"/>
      <c r="C79" s="515"/>
      <c r="D79" s="515"/>
      <c r="E79" s="535"/>
      <c r="F79" s="515"/>
      <c r="G79" s="515"/>
      <c r="H79" s="516"/>
      <c r="I79" s="516"/>
      <c r="J79" s="516"/>
      <c r="K79" s="516"/>
      <c r="L79" s="516"/>
      <c r="M79" s="516"/>
    </row>
    <row r="80" spans="1:13" ht="19.5" customHeight="1">
      <c r="A80" s="515"/>
      <c r="B80" s="515"/>
      <c r="C80" s="515"/>
      <c r="D80" s="515"/>
      <c r="E80" s="535"/>
      <c r="F80" s="515"/>
      <c r="G80" s="515"/>
      <c r="H80" s="516"/>
      <c r="I80" s="516"/>
      <c r="J80" s="516"/>
      <c r="K80" s="516"/>
      <c r="L80" s="516"/>
      <c r="M80" s="516"/>
    </row>
    <row r="81" spans="1:13" ht="19.5" customHeight="1">
      <c r="A81" s="515"/>
      <c r="B81" s="515"/>
      <c r="C81" s="515"/>
      <c r="D81" s="515"/>
      <c r="E81" s="535"/>
      <c r="F81" s="515"/>
      <c r="G81" s="515"/>
      <c r="H81" s="516"/>
      <c r="I81" s="516"/>
      <c r="J81" s="516"/>
      <c r="K81" s="516"/>
      <c r="L81" s="516"/>
      <c r="M81" s="516"/>
    </row>
    <row r="82" spans="1:13" ht="19.5" customHeight="1">
      <c r="A82" s="515"/>
      <c r="B82" s="515"/>
      <c r="C82" s="515"/>
      <c r="D82" s="515"/>
      <c r="E82" s="535"/>
      <c r="F82" s="515"/>
      <c r="G82" s="515"/>
      <c r="H82" s="516"/>
      <c r="I82" s="516"/>
      <c r="J82" s="516"/>
      <c r="K82" s="516"/>
      <c r="L82" s="516"/>
      <c r="M82" s="516"/>
    </row>
    <row r="83" spans="1:13" ht="19.5" customHeight="1">
      <c r="A83" s="515"/>
      <c r="B83" s="515"/>
      <c r="C83" s="515"/>
      <c r="D83" s="515"/>
      <c r="E83" s="535"/>
      <c r="F83" s="515"/>
      <c r="G83" s="515"/>
      <c r="H83" s="516"/>
      <c r="I83" s="516"/>
      <c r="J83" s="516"/>
      <c r="K83" s="516"/>
      <c r="L83" s="516"/>
      <c r="M83" s="516"/>
    </row>
    <row r="84" spans="1:13" ht="19.5" customHeight="1">
      <c r="A84" s="515"/>
      <c r="B84" s="515"/>
      <c r="C84" s="515"/>
      <c r="D84" s="515"/>
      <c r="E84" s="535"/>
      <c r="F84" s="515"/>
      <c r="G84" s="515"/>
      <c r="H84" s="516"/>
      <c r="I84" s="516"/>
      <c r="J84" s="516"/>
      <c r="K84" s="516"/>
      <c r="L84" s="516"/>
      <c r="M84" s="516"/>
    </row>
    <row r="85" spans="1:13" ht="12.75">
      <c r="A85" s="515"/>
      <c r="B85" s="515"/>
      <c r="C85" s="515"/>
      <c r="D85" s="515"/>
      <c r="E85" s="535"/>
      <c r="F85" s="515"/>
      <c r="G85" s="515"/>
      <c r="H85" s="516"/>
      <c r="I85" s="516"/>
      <c r="J85" s="516"/>
      <c r="K85" s="516"/>
      <c r="L85" s="516"/>
      <c r="M85" s="516"/>
    </row>
    <row r="86" spans="1:13" ht="12.75">
      <c r="A86" s="515"/>
      <c r="B86" s="515"/>
      <c r="C86" s="515"/>
      <c r="D86" s="515"/>
      <c r="E86" s="535"/>
      <c r="F86" s="515"/>
      <c r="G86" s="515"/>
      <c r="H86" s="516"/>
      <c r="I86" s="516"/>
      <c r="J86" s="516"/>
      <c r="K86" s="516"/>
      <c r="L86" s="516"/>
      <c r="M86" s="516"/>
    </row>
    <row r="87" spans="1:13" ht="12.75">
      <c r="A87" s="515"/>
      <c r="B87" s="515"/>
      <c r="C87" s="515"/>
      <c r="D87" s="515"/>
      <c r="E87" s="535"/>
      <c r="F87" s="515"/>
      <c r="G87" s="515"/>
      <c r="H87" s="516"/>
      <c r="I87" s="516"/>
      <c r="J87" s="516"/>
      <c r="K87" s="516"/>
      <c r="L87" s="516"/>
      <c r="M87" s="516"/>
    </row>
    <row r="88" spans="1:13" ht="12.75">
      <c r="A88" s="515"/>
      <c r="B88" s="515"/>
      <c r="C88" s="515"/>
      <c r="D88" s="515"/>
      <c r="E88" s="535"/>
      <c r="F88" s="515"/>
      <c r="G88" s="515"/>
      <c r="H88" s="516"/>
      <c r="I88" s="516"/>
      <c r="J88" s="516"/>
      <c r="K88" s="516"/>
      <c r="L88" s="516"/>
      <c r="M88" s="516"/>
    </row>
    <row r="89" spans="1:13" ht="12.75">
      <c r="A89" s="515"/>
      <c r="B89" s="515"/>
      <c r="C89" s="515"/>
      <c r="D89" s="515"/>
      <c r="E89" s="535"/>
      <c r="F89" s="515"/>
      <c r="G89" s="515"/>
      <c r="H89" s="516"/>
      <c r="I89" s="516"/>
      <c r="J89" s="516"/>
      <c r="K89" s="516"/>
      <c r="L89" s="516"/>
      <c r="M89" s="516"/>
    </row>
    <row r="90" spans="1:13" ht="12.75">
      <c r="A90" s="515"/>
      <c r="B90" s="515"/>
      <c r="C90" s="515"/>
      <c r="D90" s="515"/>
      <c r="E90" s="535"/>
      <c r="F90" s="515"/>
      <c r="G90" s="515"/>
      <c r="H90" s="516"/>
      <c r="I90" s="516"/>
      <c r="J90" s="516"/>
      <c r="K90" s="516"/>
      <c r="L90" s="516"/>
      <c r="M90" s="516"/>
    </row>
    <row r="91" spans="1:13" ht="12.75">
      <c r="A91" s="515"/>
      <c r="B91" s="515"/>
      <c r="C91" s="515"/>
      <c r="D91" s="515"/>
      <c r="E91" s="535"/>
      <c r="F91" s="515"/>
      <c r="G91" s="515"/>
      <c r="H91" s="516"/>
      <c r="I91" s="516"/>
      <c r="J91" s="516"/>
      <c r="K91" s="516"/>
      <c r="L91" s="516"/>
      <c r="M91" s="516"/>
    </row>
    <row r="92" spans="1:13" ht="12.75">
      <c r="A92" s="515"/>
      <c r="B92" s="515"/>
      <c r="C92" s="515"/>
      <c r="D92" s="515"/>
      <c r="E92" s="535"/>
      <c r="F92" s="515"/>
      <c r="G92" s="515"/>
      <c r="H92" s="516"/>
      <c r="I92" s="516"/>
      <c r="J92" s="516"/>
      <c r="K92" s="516"/>
      <c r="L92" s="516"/>
      <c r="M92" s="516"/>
    </row>
    <row r="93" spans="1:13" ht="12.75">
      <c r="A93" s="515"/>
      <c r="B93" s="515"/>
      <c r="C93" s="515"/>
      <c r="D93" s="515"/>
      <c r="E93" s="535"/>
      <c r="F93" s="515"/>
      <c r="G93" s="515"/>
      <c r="H93" s="516"/>
      <c r="I93" s="516"/>
      <c r="J93" s="516"/>
      <c r="K93" s="516"/>
      <c r="L93" s="516"/>
      <c r="M93" s="516"/>
    </row>
    <row r="94" spans="1:13" ht="12.75">
      <c r="A94" s="515"/>
      <c r="B94" s="515"/>
      <c r="C94" s="515"/>
      <c r="D94" s="515"/>
      <c r="E94" s="535"/>
      <c r="F94" s="515"/>
      <c r="G94" s="515"/>
      <c r="H94" s="516"/>
      <c r="I94" s="516"/>
      <c r="J94" s="516"/>
      <c r="K94" s="516"/>
      <c r="L94" s="516"/>
      <c r="M94" s="516"/>
    </row>
    <row r="95" spans="1:13" ht="12.75">
      <c r="A95" s="515"/>
      <c r="B95" s="515"/>
      <c r="C95" s="515"/>
      <c r="D95" s="515"/>
      <c r="E95" s="535"/>
      <c r="F95" s="515"/>
      <c r="G95" s="515"/>
      <c r="H95" s="516"/>
      <c r="I95" s="516"/>
      <c r="J95" s="516"/>
      <c r="K95" s="516"/>
      <c r="L95" s="516"/>
      <c r="M95" s="516"/>
    </row>
    <row r="96" spans="1:13" ht="12.75">
      <c r="A96" s="515"/>
      <c r="B96" s="515"/>
      <c r="C96" s="515"/>
      <c r="D96" s="515"/>
      <c r="E96" s="535"/>
      <c r="F96" s="515"/>
      <c r="G96" s="515"/>
      <c r="H96" s="516"/>
      <c r="I96" s="516"/>
      <c r="J96" s="516"/>
      <c r="K96" s="516"/>
      <c r="L96" s="516"/>
      <c r="M96" s="516"/>
    </row>
    <row r="97" spans="1:13" ht="12.75">
      <c r="A97" s="515"/>
      <c r="B97" s="515"/>
      <c r="C97" s="515"/>
      <c r="D97" s="515"/>
      <c r="E97" s="535"/>
      <c r="F97" s="515"/>
      <c r="G97" s="515"/>
      <c r="H97" s="516"/>
      <c r="I97" s="516"/>
      <c r="J97" s="516"/>
      <c r="K97" s="516"/>
      <c r="L97" s="516"/>
      <c r="M97" s="516"/>
    </row>
    <row r="98" spans="1:13" ht="12.75">
      <c r="A98" s="515"/>
      <c r="B98" s="515"/>
      <c r="C98" s="515"/>
      <c r="D98" s="515"/>
      <c r="E98" s="535"/>
      <c r="F98" s="515"/>
      <c r="G98" s="515"/>
      <c r="H98" s="516"/>
      <c r="I98" s="516"/>
      <c r="J98" s="516"/>
      <c r="K98" s="516"/>
      <c r="L98" s="516"/>
      <c r="M98" s="516"/>
    </row>
    <row r="99" spans="1:13" ht="12.75">
      <c r="A99" s="515"/>
      <c r="B99" s="515"/>
      <c r="C99" s="515"/>
      <c r="D99" s="515"/>
      <c r="E99" s="535"/>
      <c r="F99" s="515"/>
      <c r="G99" s="515"/>
      <c r="H99" s="516"/>
      <c r="I99" s="516"/>
      <c r="J99" s="516"/>
      <c r="K99" s="516"/>
      <c r="L99" s="516"/>
      <c r="M99" s="516"/>
    </row>
    <row r="100" spans="1:13" ht="12.75">
      <c r="A100" s="515"/>
      <c r="B100" s="515"/>
      <c r="C100" s="515"/>
      <c r="D100" s="515"/>
      <c r="E100" s="535"/>
      <c r="F100" s="515"/>
      <c r="G100" s="515"/>
      <c r="H100" s="516"/>
      <c r="I100" s="516"/>
      <c r="J100" s="516"/>
      <c r="K100" s="516"/>
      <c r="L100" s="516"/>
      <c r="M100" s="516"/>
    </row>
    <row r="101" spans="1:13" ht="12.75">
      <c r="A101" s="515"/>
      <c r="B101" s="515"/>
      <c r="C101" s="515"/>
      <c r="D101" s="515"/>
      <c r="E101" s="535"/>
      <c r="F101" s="515"/>
      <c r="G101" s="515"/>
      <c r="H101" s="516"/>
      <c r="I101" s="516"/>
      <c r="J101" s="516"/>
      <c r="K101" s="516"/>
      <c r="L101" s="516"/>
      <c r="M101" s="516"/>
    </row>
    <row r="102" spans="1:13" ht="12.75">
      <c r="A102" s="515"/>
      <c r="B102" s="515"/>
      <c r="C102" s="515"/>
      <c r="D102" s="515"/>
      <c r="E102" s="535"/>
      <c r="F102" s="515"/>
      <c r="G102" s="515"/>
      <c r="H102" s="516"/>
      <c r="I102" s="516"/>
      <c r="J102" s="516"/>
      <c r="K102" s="516"/>
      <c r="L102" s="516"/>
      <c r="M102" s="516"/>
    </row>
    <row r="103" spans="1:13" ht="12.75">
      <c r="A103" s="515"/>
      <c r="B103" s="515"/>
      <c r="C103" s="515"/>
      <c r="D103" s="515"/>
      <c r="E103" s="535"/>
      <c r="F103" s="515"/>
      <c r="G103" s="515"/>
      <c r="H103" s="516"/>
      <c r="I103" s="516"/>
      <c r="J103" s="516"/>
      <c r="K103" s="516"/>
      <c r="L103" s="516"/>
      <c r="M103" s="516"/>
    </row>
    <row r="104" spans="1:13" ht="12.75">
      <c r="A104" s="515"/>
      <c r="B104" s="515"/>
      <c r="C104" s="515"/>
      <c r="D104" s="515"/>
      <c r="E104" s="535"/>
      <c r="F104" s="515"/>
      <c r="G104" s="515"/>
      <c r="H104" s="516"/>
      <c r="I104" s="516"/>
      <c r="J104" s="516"/>
      <c r="K104" s="516"/>
      <c r="L104" s="516"/>
      <c r="M104" s="516"/>
    </row>
    <row r="105" spans="1:13" ht="12.75">
      <c r="A105" s="515"/>
      <c r="B105" s="515"/>
      <c r="C105" s="515"/>
      <c r="D105" s="515"/>
      <c r="E105" s="535"/>
      <c r="F105" s="515"/>
      <c r="G105" s="515"/>
      <c r="H105" s="516"/>
      <c r="I105" s="516"/>
      <c r="J105" s="516"/>
      <c r="K105" s="516"/>
      <c r="L105" s="516"/>
      <c r="M105" s="516"/>
    </row>
    <row r="106" spans="1:13" ht="12.75">
      <c r="A106" s="515"/>
      <c r="B106" s="515"/>
      <c r="C106" s="515"/>
      <c r="D106" s="515"/>
      <c r="E106" s="535"/>
      <c r="F106" s="515"/>
      <c r="G106" s="515"/>
      <c r="H106" s="516"/>
      <c r="I106" s="516"/>
      <c r="J106" s="516"/>
      <c r="K106" s="516"/>
      <c r="L106" s="516"/>
      <c r="M106" s="516"/>
    </row>
    <row r="107" spans="1:13" ht="12.75">
      <c r="A107" s="515"/>
      <c r="B107" s="515"/>
      <c r="C107" s="515"/>
      <c r="D107" s="515"/>
      <c r="E107" s="535"/>
      <c r="F107" s="515"/>
      <c r="G107" s="515"/>
      <c r="H107" s="516"/>
      <c r="I107" s="516"/>
      <c r="J107" s="516"/>
      <c r="K107" s="516"/>
      <c r="L107" s="516"/>
      <c r="M107" s="516"/>
    </row>
    <row r="108" spans="1:13" ht="12.75">
      <c r="A108" s="515"/>
      <c r="B108" s="515"/>
      <c r="C108" s="515"/>
      <c r="D108" s="515"/>
      <c r="E108" s="535"/>
      <c r="F108" s="515"/>
      <c r="G108" s="515"/>
      <c r="H108" s="516"/>
      <c r="I108" s="516"/>
      <c r="J108" s="516"/>
      <c r="K108" s="516"/>
      <c r="L108" s="516"/>
      <c r="M108" s="516"/>
    </row>
    <row r="109" spans="1:13" ht="12.75">
      <c r="A109" s="515"/>
      <c r="B109" s="515"/>
      <c r="C109" s="515"/>
      <c r="D109" s="515"/>
      <c r="E109" s="535"/>
      <c r="F109" s="515"/>
      <c r="G109" s="515"/>
      <c r="H109" s="516"/>
      <c r="I109" s="516"/>
      <c r="J109" s="516"/>
      <c r="K109" s="516"/>
      <c r="L109" s="516"/>
      <c r="M109" s="516"/>
    </row>
    <row r="110" spans="1:13" ht="12.75">
      <c r="A110" s="515"/>
      <c r="B110" s="515"/>
      <c r="C110" s="515"/>
      <c r="D110" s="515"/>
      <c r="E110" s="535"/>
      <c r="F110" s="515"/>
      <c r="G110" s="515"/>
      <c r="H110" s="516"/>
      <c r="I110" s="516"/>
      <c r="J110" s="516"/>
      <c r="K110" s="516"/>
      <c r="L110" s="516"/>
      <c r="M110" s="516"/>
    </row>
    <row r="111" spans="1:13" ht="12.75">
      <c r="A111" s="515"/>
      <c r="B111" s="515"/>
      <c r="C111" s="515"/>
      <c r="D111" s="515"/>
      <c r="E111" s="535"/>
      <c r="F111" s="515"/>
      <c r="G111" s="515"/>
      <c r="H111" s="516"/>
      <c r="I111" s="516"/>
      <c r="J111" s="516"/>
      <c r="K111" s="516"/>
      <c r="L111" s="516"/>
      <c r="M111" s="516"/>
    </row>
    <row r="112" spans="1:13" ht="12.75">
      <c r="A112" s="515"/>
      <c r="B112" s="515"/>
      <c r="C112" s="515"/>
      <c r="D112" s="515"/>
      <c r="E112" s="535"/>
      <c r="F112" s="515"/>
      <c r="G112" s="515"/>
      <c r="H112" s="516"/>
      <c r="I112" s="516"/>
      <c r="J112" s="516"/>
      <c r="K112" s="516"/>
      <c r="L112" s="516"/>
      <c r="M112" s="516"/>
    </row>
    <row r="113" spans="1:13" ht="12.75">
      <c r="A113" s="515"/>
      <c r="B113" s="515"/>
      <c r="C113" s="515"/>
      <c r="D113" s="515"/>
      <c r="E113" s="535"/>
      <c r="F113" s="515"/>
      <c r="G113" s="515"/>
      <c r="H113" s="516"/>
      <c r="I113" s="516"/>
      <c r="J113" s="516"/>
      <c r="K113" s="516"/>
      <c r="L113" s="516"/>
      <c r="M113" s="516"/>
    </row>
    <row r="114" spans="1:13" ht="12.75">
      <c r="A114" s="515"/>
      <c r="B114" s="515"/>
      <c r="C114" s="515"/>
      <c r="D114" s="515"/>
      <c r="E114" s="535"/>
      <c r="F114" s="515"/>
      <c r="G114" s="515"/>
      <c r="H114" s="516"/>
      <c r="I114" s="516"/>
      <c r="J114" s="516"/>
      <c r="K114" s="516"/>
      <c r="L114" s="516"/>
      <c r="M114" s="516"/>
    </row>
    <row r="115" spans="1:13" ht="12.75">
      <c r="A115" s="515"/>
      <c r="B115" s="515"/>
      <c r="C115" s="515"/>
      <c r="D115" s="515"/>
      <c r="E115" s="535"/>
      <c r="F115" s="515"/>
      <c r="G115" s="515"/>
      <c r="H115" s="516"/>
      <c r="I115" s="516"/>
      <c r="J115" s="516"/>
      <c r="K115" s="516"/>
      <c r="L115" s="516"/>
      <c r="M115" s="516"/>
    </row>
    <row r="116" spans="1:13" ht="12.75">
      <c r="A116" s="515"/>
      <c r="B116" s="515"/>
      <c r="C116" s="515"/>
      <c r="D116" s="515"/>
      <c r="E116" s="535"/>
      <c r="F116" s="515"/>
      <c r="G116" s="515"/>
      <c r="H116" s="516"/>
      <c r="I116" s="516"/>
      <c r="J116" s="516"/>
      <c r="K116" s="516"/>
      <c r="L116" s="516"/>
      <c r="M116" s="516"/>
    </row>
    <row r="117" spans="1:13" ht="12.75">
      <c r="A117" s="515"/>
      <c r="B117" s="515"/>
      <c r="C117" s="515"/>
      <c r="D117" s="515"/>
      <c r="E117" s="535"/>
      <c r="F117" s="515"/>
      <c r="G117" s="515"/>
      <c r="H117" s="516"/>
      <c r="I117" s="516"/>
      <c r="J117" s="516"/>
      <c r="K117" s="516"/>
      <c r="L117" s="516"/>
      <c r="M117" s="516"/>
    </row>
    <row r="118" spans="1:13" ht="12.75">
      <c r="A118" s="515"/>
      <c r="B118" s="515"/>
      <c r="C118" s="515"/>
      <c r="D118" s="515"/>
      <c r="E118" s="535"/>
      <c r="F118" s="515"/>
      <c r="G118" s="515"/>
      <c r="H118" s="516"/>
      <c r="I118" s="516"/>
      <c r="J118" s="516"/>
      <c r="K118" s="516"/>
      <c r="L118" s="516"/>
      <c r="M118" s="516"/>
    </row>
    <row r="119" spans="1:13" ht="12.75">
      <c r="A119" s="515"/>
      <c r="B119" s="515"/>
      <c r="C119" s="515"/>
      <c r="D119" s="515"/>
      <c r="E119" s="535"/>
      <c r="F119" s="515"/>
      <c r="G119" s="515"/>
      <c r="H119" s="516"/>
      <c r="I119" s="516"/>
      <c r="J119" s="516"/>
      <c r="K119" s="516"/>
      <c r="L119" s="516"/>
      <c r="M119" s="516"/>
    </row>
    <row r="120" spans="1:13" ht="12.75">
      <c r="A120" s="515"/>
      <c r="B120" s="515"/>
      <c r="C120" s="515"/>
      <c r="D120" s="515"/>
      <c r="E120" s="535"/>
      <c r="F120" s="515"/>
      <c r="G120" s="515"/>
      <c r="H120" s="516"/>
      <c r="I120" s="516"/>
      <c r="J120" s="516"/>
      <c r="K120" s="516"/>
      <c r="L120" s="516"/>
      <c r="M120" s="516"/>
    </row>
    <row r="121" spans="1:13" ht="12.75">
      <c r="A121" s="515"/>
      <c r="B121" s="515"/>
      <c r="C121" s="515"/>
      <c r="D121" s="515"/>
      <c r="E121" s="535"/>
      <c r="F121" s="515"/>
      <c r="G121" s="515"/>
      <c r="H121" s="516"/>
      <c r="I121" s="516"/>
      <c r="J121" s="516"/>
      <c r="K121" s="516"/>
      <c r="L121" s="516"/>
      <c r="M121" s="516"/>
    </row>
    <row r="122" spans="1:13" ht="12.75">
      <c r="A122" s="515"/>
      <c r="B122" s="515"/>
      <c r="C122" s="515"/>
      <c r="D122" s="515"/>
      <c r="E122" s="535"/>
      <c r="F122" s="515"/>
      <c r="G122" s="515"/>
      <c r="H122" s="516"/>
      <c r="I122" s="516"/>
      <c r="J122" s="516"/>
      <c r="K122" s="516"/>
      <c r="L122" s="516"/>
      <c r="M122" s="516"/>
    </row>
    <row r="123" spans="1:13" ht="12.75">
      <c r="A123" s="515"/>
      <c r="B123" s="515"/>
      <c r="C123" s="515"/>
      <c r="D123" s="515"/>
      <c r="E123" s="535"/>
      <c r="F123" s="515"/>
      <c r="G123" s="515"/>
      <c r="H123" s="516"/>
      <c r="I123" s="516"/>
      <c r="J123" s="516"/>
      <c r="K123" s="516"/>
      <c r="L123" s="516"/>
      <c r="M123" s="516"/>
    </row>
    <row r="124" spans="1:13" ht="12.75">
      <c r="A124" s="515"/>
      <c r="B124" s="515"/>
      <c r="C124" s="515"/>
      <c r="D124" s="515"/>
      <c r="E124" s="535"/>
      <c r="F124" s="515"/>
      <c r="G124" s="515"/>
      <c r="H124" s="516"/>
      <c r="I124" s="516"/>
      <c r="J124" s="516"/>
      <c r="K124" s="516"/>
      <c r="L124" s="516"/>
      <c r="M124" s="516"/>
    </row>
    <row r="125" spans="1:13" ht="12.75">
      <c r="A125" s="515"/>
      <c r="B125" s="515"/>
      <c r="C125" s="515"/>
      <c r="D125" s="515"/>
      <c r="E125" s="535"/>
      <c r="F125" s="515"/>
      <c r="G125" s="515"/>
      <c r="H125" s="516"/>
      <c r="I125" s="516"/>
      <c r="J125" s="516"/>
      <c r="K125" s="516"/>
      <c r="L125" s="516"/>
      <c r="M125" s="516"/>
    </row>
    <row r="126" spans="1:13" ht="12.75">
      <c r="A126" s="515"/>
      <c r="B126" s="515"/>
      <c r="C126" s="515"/>
      <c r="D126" s="515"/>
      <c r="E126" s="535"/>
      <c r="F126" s="515"/>
      <c r="G126" s="515"/>
      <c r="H126" s="516"/>
      <c r="I126" s="516"/>
      <c r="J126" s="516"/>
      <c r="K126" s="516"/>
      <c r="L126" s="516"/>
      <c r="M126" s="516"/>
    </row>
    <row r="127" spans="1:13" ht="12.75">
      <c r="A127" s="515"/>
      <c r="B127" s="515"/>
      <c r="C127" s="515"/>
      <c r="D127" s="515"/>
      <c r="E127" s="535"/>
      <c r="F127" s="515"/>
      <c r="G127" s="515"/>
      <c r="H127" s="516"/>
      <c r="I127" s="516"/>
      <c r="J127" s="516"/>
      <c r="K127" s="516"/>
      <c r="L127" s="516"/>
      <c r="M127" s="516"/>
    </row>
    <row r="128" spans="1:13" ht="12.75">
      <c r="A128" s="515"/>
      <c r="B128" s="515"/>
      <c r="C128" s="515"/>
      <c r="D128" s="515"/>
      <c r="E128" s="535"/>
      <c r="F128" s="515"/>
      <c r="G128" s="515"/>
      <c r="H128" s="516"/>
      <c r="I128" s="516"/>
      <c r="J128" s="516"/>
      <c r="K128" s="516"/>
      <c r="L128" s="516"/>
      <c r="M128" s="516"/>
    </row>
    <row r="129" spans="1:13" ht="12.75">
      <c r="A129" s="515"/>
      <c r="B129" s="515"/>
      <c r="C129" s="515"/>
      <c r="D129" s="515"/>
      <c r="E129" s="535"/>
      <c r="F129" s="515"/>
      <c r="G129" s="515"/>
      <c r="H129" s="516"/>
      <c r="I129" s="516"/>
      <c r="J129" s="516"/>
      <c r="K129" s="516"/>
      <c r="L129" s="516"/>
      <c r="M129" s="516"/>
    </row>
    <row r="130" spans="1:13" ht="12.75">
      <c r="A130" s="515"/>
      <c r="B130" s="515"/>
      <c r="C130" s="515"/>
      <c r="D130" s="515"/>
      <c r="E130" s="535"/>
      <c r="F130" s="515"/>
      <c r="G130" s="515"/>
      <c r="H130" s="516"/>
      <c r="I130" s="516"/>
      <c r="J130" s="516"/>
      <c r="K130" s="516"/>
      <c r="L130" s="516"/>
      <c r="M130" s="516"/>
    </row>
    <row r="131" spans="1:13" ht="12.75">
      <c r="A131" s="515"/>
      <c r="B131" s="515"/>
      <c r="C131" s="515"/>
      <c r="D131" s="515"/>
      <c r="E131" s="535"/>
      <c r="F131" s="515"/>
      <c r="G131" s="515"/>
      <c r="H131" s="516"/>
      <c r="I131" s="516"/>
      <c r="J131" s="516"/>
      <c r="K131" s="516"/>
      <c r="L131" s="516"/>
      <c r="M131" s="516"/>
    </row>
    <row r="132" spans="1:13" ht="12.75">
      <c r="A132" s="515"/>
      <c r="B132" s="515"/>
      <c r="C132" s="515"/>
      <c r="D132" s="515"/>
      <c r="E132" s="535"/>
      <c r="F132" s="515"/>
      <c r="G132" s="515"/>
      <c r="H132" s="516"/>
      <c r="I132" s="516"/>
      <c r="J132" s="516"/>
      <c r="K132" s="516"/>
      <c r="L132" s="516"/>
      <c r="M132" s="516"/>
    </row>
    <row r="133" spans="1:13" ht="12.75">
      <c r="A133" s="515"/>
      <c r="B133" s="515"/>
      <c r="C133" s="515"/>
      <c r="D133" s="515"/>
      <c r="E133" s="535"/>
      <c r="F133" s="515"/>
      <c r="G133" s="515"/>
      <c r="H133" s="516"/>
      <c r="I133" s="516"/>
      <c r="J133" s="516"/>
      <c r="K133" s="516"/>
      <c r="L133" s="516"/>
      <c r="M133" s="516"/>
    </row>
    <row r="134" spans="1:13" ht="12.75">
      <c r="A134" s="515"/>
      <c r="B134" s="515"/>
      <c r="C134" s="515"/>
      <c r="D134" s="515"/>
      <c r="E134" s="535"/>
      <c r="F134" s="515"/>
      <c r="G134" s="515"/>
      <c r="H134" s="516"/>
      <c r="I134" s="516"/>
      <c r="J134" s="516"/>
      <c r="K134" s="516"/>
      <c r="L134" s="516"/>
      <c r="M134" s="516"/>
    </row>
    <row r="135" spans="1:13" ht="12.75">
      <c r="A135" s="515"/>
      <c r="B135" s="515"/>
      <c r="C135" s="515"/>
      <c r="D135" s="515"/>
      <c r="E135" s="535"/>
      <c r="F135" s="515"/>
      <c r="G135" s="515"/>
      <c r="H135" s="516"/>
      <c r="I135" s="516"/>
      <c r="J135" s="516"/>
      <c r="K135" s="516"/>
      <c r="L135" s="516"/>
      <c r="M135" s="516"/>
    </row>
    <row r="136" spans="1:13" ht="12.75">
      <c r="A136" s="515"/>
      <c r="B136" s="515"/>
      <c r="C136" s="515"/>
      <c r="D136" s="515"/>
      <c r="E136" s="535"/>
      <c r="F136" s="515"/>
      <c r="G136" s="515"/>
      <c r="H136" s="516"/>
      <c r="I136" s="516"/>
      <c r="J136" s="516"/>
      <c r="K136" s="516"/>
      <c r="L136" s="516"/>
      <c r="M136" s="516"/>
    </row>
    <row r="137" spans="1:13" ht="12.75">
      <c r="A137" s="515"/>
      <c r="B137" s="515"/>
      <c r="C137" s="515"/>
      <c r="D137" s="515"/>
      <c r="E137" s="535"/>
      <c r="F137" s="515"/>
      <c r="G137" s="515"/>
      <c r="H137" s="516"/>
      <c r="I137" s="516"/>
      <c r="J137" s="516"/>
      <c r="K137" s="516"/>
      <c r="L137" s="516"/>
      <c r="M137" s="516"/>
    </row>
    <row r="138" spans="1:13" ht="12.75">
      <c r="A138" s="515"/>
      <c r="B138" s="515"/>
      <c r="C138" s="515"/>
      <c r="D138" s="515"/>
      <c r="E138" s="535"/>
      <c r="F138" s="515"/>
      <c r="G138" s="515"/>
      <c r="H138" s="516"/>
      <c r="I138" s="516"/>
      <c r="J138" s="516"/>
      <c r="K138" s="516"/>
      <c r="L138" s="516"/>
      <c r="M138" s="516"/>
    </row>
    <row r="139" spans="1:13" ht="12.75">
      <c r="A139" s="515"/>
      <c r="B139" s="515"/>
      <c r="C139" s="515"/>
      <c r="D139" s="515"/>
      <c r="E139" s="535"/>
      <c r="F139" s="515"/>
      <c r="G139" s="515"/>
      <c r="H139" s="516"/>
      <c r="I139" s="516"/>
      <c r="J139" s="516"/>
      <c r="K139" s="516"/>
      <c r="L139" s="516"/>
      <c r="M139" s="516"/>
    </row>
    <row r="140" spans="1:13" ht="12.75">
      <c r="A140" s="515"/>
      <c r="B140" s="515"/>
      <c r="C140" s="515"/>
      <c r="D140" s="515"/>
      <c r="E140" s="535"/>
      <c r="F140" s="515"/>
      <c r="G140" s="515"/>
      <c r="H140" s="516"/>
      <c r="I140" s="516"/>
      <c r="J140" s="516"/>
      <c r="K140" s="516"/>
      <c r="L140" s="516"/>
      <c r="M140" s="516"/>
    </row>
    <row r="141" spans="1:13" ht="12.75">
      <c r="A141" s="515"/>
      <c r="B141" s="515"/>
      <c r="C141" s="515"/>
      <c r="D141" s="515"/>
      <c r="E141" s="535"/>
      <c r="F141" s="515"/>
      <c r="G141" s="515"/>
      <c r="H141" s="516"/>
      <c r="I141" s="516"/>
      <c r="J141" s="516"/>
      <c r="K141" s="516"/>
      <c r="L141" s="516"/>
      <c r="M141" s="516"/>
    </row>
    <row r="142" spans="1:13" ht="12.75">
      <c r="A142" s="515"/>
      <c r="B142" s="515"/>
      <c r="C142" s="515"/>
      <c r="D142" s="515"/>
      <c r="E142" s="535"/>
      <c r="F142" s="515"/>
      <c r="G142" s="515"/>
      <c r="H142" s="516"/>
      <c r="I142" s="516"/>
      <c r="J142" s="516"/>
      <c r="K142" s="516"/>
      <c r="L142" s="516"/>
      <c r="M142" s="516"/>
    </row>
    <row r="143" spans="1:13" ht="12.75">
      <c r="A143" s="515"/>
      <c r="B143" s="515"/>
      <c r="C143" s="515"/>
      <c r="D143" s="515"/>
      <c r="E143" s="535"/>
      <c r="F143" s="515"/>
      <c r="G143" s="515"/>
      <c r="H143" s="516"/>
      <c r="I143" s="516"/>
      <c r="J143" s="516"/>
      <c r="K143" s="516"/>
      <c r="L143" s="516"/>
      <c r="M143" s="516"/>
    </row>
    <row r="144" spans="1:13" ht="12.75">
      <c r="A144" s="515"/>
      <c r="B144" s="515"/>
      <c r="C144" s="515"/>
      <c r="D144" s="515"/>
      <c r="E144" s="535"/>
      <c r="F144" s="515"/>
      <c r="G144" s="515"/>
      <c r="H144" s="516"/>
      <c r="I144" s="516"/>
      <c r="J144" s="516"/>
      <c r="K144" s="516"/>
      <c r="L144" s="516"/>
      <c r="M144" s="516"/>
    </row>
    <row r="145" spans="1:13" ht="12.75">
      <c r="A145" s="515"/>
      <c r="B145" s="515"/>
      <c r="C145" s="515"/>
      <c r="D145" s="515"/>
      <c r="E145" s="535"/>
      <c r="F145" s="515"/>
      <c r="G145" s="515"/>
      <c r="H145" s="516"/>
      <c r="I145" s="516"/>
      <c r="J145" s="516"/>
      <c r="K145" s="516"/>
      <c r="L145" s="516"/>
      <c r="M145" s="516"/>
    </row>
    <row r="146" spans="1:13" ht="12.75">
      <c r="A146" s="515"/>
      <c r="B146" s="515"/>
      <c r="C146" s="515"/>
      <c r="D146" s="515"/>
      <c r="E146" s="535"/>
      <c r="F146" s="515"/>
      <c r="G146" s="515"/>
      <c r="H146" s="516"/>
      <c r="I146" s="516"/>
      <c r="J146" s="516"/>
      <c r="K146" s="516"/>
      <c r="L146" s="516"/>
      <c r="M146" s="516"/>
    </row>
    <row r="147" spans="1:13" ht="12.75">
      <c r="A147" s="515"/>
      <c r="B147" s="515"/>
      <c r="C147" s="515"/>
      <c r="D147" s="515"/>
      <c r="E147" s="535"/>
      <c r="F147" s="515"/>
      <c r="G147" s="515"/>
      <c r="H147" s="516"/>
      <c r="I147" s="516"/>
      <c r="J147" s="516"/>
      <c r="K147" s="516"/>
      <c r="L147" s="516"/>
      <c r="M147" s="516"/>
    </row>
    <row r="148" spans="1:13" ht="12.75">
      <c r="A148" s="515"/>
      <c r="B148" s="515"/>
      <c r="C148" s="515"/>
      <c r="D148" s="515"/>
      <c r="E148" s="535"/>
      <c r="F148" s="515"/>
      <c r="G148" s="515"/>
      <c r="H148" s="516"/>
      <c r="I148" s="516"/>
      <c r="J148" s="516"/>
      <c r="K148" s="516"/>
      <c r="L148" s="516"/>
      <c r="M148" s="516"/>
    </row>
    <row r="149" spans="1:13" ht="12.75">
      <c r="A149" s="515"/>
      <c r="B149" s="515"/>
      <c r="C149" s="515"/>
      <c r="D149" s="515"/>
      <c r="E149" s="535"/>
      <c r="F149" s="515"/>
      <c r="G149" s="515"/>
      <c r="H149" s="516"/>
      <c r="I149" s="516"/>
      <c r="J149" s="516"/>
      <c r="K149" s="516"/>
      <c r="L149" s="516"/>
      <c r="M149" s="516"/>
    </row>
    <row r="150" spans="1:13" ht="12.75">
      <c r="A150" s="515"/>
      <c r="B150" s="515"/>
      <c r="C150" s="515"/>
      <c r="D150" s="515"/>
      <c r="E150" s="535"/>
      <c r="F150" s="515"/>
      <c r="G150" s="515"/>
      <c r="H150" s="516"/>
      <c r="I150" s="516"/>
      <c r="J150" s="516"/>
      <c r="K150" s="516"/>
      <c r="L150" s="516"/>
      <c r="M150" s="516"/>
    </row>
    <row r="151" spans="1:13" ht="12.75">
      <c r="A151" s="515"/>
      <c r="B151" s="515"/>
      <c r="C151" s="515"/>
      <c r="D151" s="515"/>
      <c r="E151" s="535"/>
      <c r="F151" s="515"/>
      <c r="G151" s="515"/>
      <c r="H151" s="516"/>
      <c r="I151" s="516"/>
      <c r="J151" s="516"/>
      <c r="K151" s="516"/>
      <c r="L151" s="516"/>
      <c r="M151" s="516"/>
    </row>
    <row r="152" spans="1:13" ht="12.75">
      <c r="A152" s="515"/>
      <c r="B152" s="515"/>
      <c r="C152" s="515"/>
      <c r="D152" s="515"/>
      <c r="E152" s="535"/>
      <c r="F152" s="515"/>
      <c r="G152" s="515"/>
      <c r="H152" s="516"/>
      <c r="I152" s="516"/>
      <c r="J152" s="516"/>
      <c r="K152" s="516"/>
      <c r="L152" s="516"/>
      <c r="M152" s="516"/>
    </row>
    <row r="153" spans="1:13" ht="12.75">
      <c r="A153" s="515"/>
      <c r="B153" s="515"/>
      <c r="C153" s="515"/>
      <c r="D153" s="515"/>
      <c r="E153" s="535"/>
      <c r="F153" s="515"/>
      <c r="G153" s="515"/>
      <c r="H153" s="516"/>
      <c r="I153" s="516"/>
      <c r="J153" s="516"/>
      <c r="K153" s="516"/>
      <c r="L153" s="516"/>
      <c r="M153" s="516"/>
    </row>
    <row r="154" spans="1:13" ht="12.75">
      <c r="A154" s="515"/>
      <c r="B154" s="515"/>
      <c r="C154" s="515"/>
      <c r="D154" s="515"/>
      <c r="E154" s="535"/>
      <c r="F154" s="515"/>
      <c r="G154" s="515"/>
      <c r="H154" s="516"/>
      <c r="I154" s="516"/>
      <c r="J154" s="516"/>
      <c r="K154" s="516"/>
      <c r="L154" s="516"/>
      <c r="M154" s="516"/>
    </row>
    <row r="155" spans="1:13" ht="12.75">
      <c r="A155" s="515"/>
      <c r="B155" s="515"/>
      <c r="C155" s="515"/>
      <c r="D155" s="515"/>
      <c r="E155" s="535"/>
      <c r="F155" s="515"/>
      <c r="G155" s="515"/>
      <c r="H155" s="516"/>
      <c r="I155" s="516"/>
      <c r="J155" s="516"/>
      <c r="K155" s="516"/>
      <c r="L155" s="516"/>
      <c r="M155" s="516"/>
    </row>
    <row r="156" spans="1:13" ht="12.75">
      <c r="A156" s="515"/>
      <c r="B156" s="515"/>
      <c r="C156" s="515"/>
      <c r="D156" s="515"/>
      <c r="E156" s="535"/>
      <c r="F156" s="515"/>
      <c r="G156" s="515"/>
      <c r="H156" s="516"/>
      <c r="I156" s="516"/>
      <c r="J156" s="516"/>
      <c r="K156" s="516"/>
      <c r="L156" s="516"/>
      <c r="M156" s="516"/>
    </row>
    <row r="157" spans="1:13" ht="12.75">
      <c r="A157" s="515"/>
      <c r="B157" s="515"/>
      <c r="C157" s="515"/>
      <c r="D157" s="515"/>
      <c r="E157" s="535"/>
      <c r="F157" s="515"/>
      <c r="G157" s="515"/>
      <c r="H157" s="516"/>
      <c r="I157" s="516"/>
      <c r="J157" s="516"/>
      <c r="K157" s="516"/>
      <c r="L157" s="516"/>
      <c r="M157" s="516"/>
    </row>
    <row r="158" spans="1:13" ht="12.75">
      <c r="A158" s="515"/>
      <c r="B158" s="515"/>
      <c r="C158" s="515"/>
      <c r="D158" s="515"/>
      <c r="E158" s="535"/>
      <c r="F158" s="515"/>
      <c r="G158" s="515"/>
      <c r="H158" s="516"/>
      <c r="I158" s="516"/>
      <c r="J158" s="516"/>
      <c r="K158" s="516"/>
      <c r="L158" s="516"/>
      <c r="M158" s="516"/>
    </row>
    <row r="159" spans="1:13" ht="12.75">
      <c r="A159" s="515"/>
      <c r="B159" s="515"/>
      <c r="C159" s="515"/>
      <c r="D159" s="515"/>
      <c r="E159" s="535"/>
      <c r="F159" s="515"/>
      <c r="G159" s="515"/>
      <c r="H159" s="516"/>
      <c r="I159" s="516"/>
      <c r="J159" s="516"/>
      <c r="K159" s="516"/>
      <c r="L159" s="516"/>
      <c r="M159" s="516"/>
    </row>
    <row r="160" spans="1:13" ht="12.75">
      <c r="A160" s="515"/>
      <c r="B160" s="515"/>
      <c r="C160" s="515"/>
      <c r="D160" s="515"/>
      <c r="E160" s="535"/>
      <c r="F160" s="515"/>
      <c r="G160" s="515"/>
      <c r="H160" s="516"/>
      <c r="I160" s="516"/>
      <c r="J160" s="516"/>
      <c r="K160" s="516"/>
      <c r="L160" s="516"/>
      <c r="M160" s="516"/>
    </row>
    <row r="161" spans="1:13" ht="12.75">
      <c r="A161" s="515"/>
      <c r="B161" s="515"/>
      <c r="C161" s="515"/>
      <c r="D161" s="515"/>
      <c r="E161" s="535"/>
      <c r="F161" s="515"/>
      <c r="G161" s="515"/>
      <c r="H161" s="516"/>
      <c r="I161" s="516"/>
      <c r="J161" s="516"/>
      <c r="K161" s="516"/>
      <c r="L161" s="516"/>
      <c r="M161" s="516"/>
    </row>
    <row r="162" spans="1:13" ht="12.75">
      <c r="A162" s="515"/>
      <c r="B162" s="515"/>
      <c r="C162" s="515"/>
      <c r="D162" s="515"/>
      <c r="E162" s="535"/>
      <c r="F162" s="515"/>
      <c r="G162" s="515"/>
      <c r="H162" s="516"/>
      <c r="I162" s="516"/>
      <c r="J162" s="516"/>
      <c r="K162" s="516"/>
      <c r="L162" s="516"/>
      <c r="M162" s="516"/>
    </row>
    <row r="163" spans="1:13" ht="12.75">
      <c r="A163" s="515"/>
      <c r="B163" s="515"/>
      <c r="C163" s="515"/>
      <c r="D163" s="515"/>
      <c r="E163" s="535"/>
      <c r="F163" s="515"/>
      <c r="G163" s="515"/>
      <c r="H163" s="516"/>
      <c r="I163" s="516"/>
      <c r="J163" s="516"/>
      <c r="K163" s="516"/>
      <c r="L163" s="516"/>
      <c r="M163" s="516"/>
    </row>
    <row r="164" spans="1:13" ht="12.75">
      <c r="A164" s="515"/>
      <c r="B164" s="515"/>
      <c r="C164" s="515"/>
      <c r="D164" s="515"/>
      <c r="E164" s="535"/>
      <c r="F164" s="515"/>
      <c r="G164" s="515"/>
      <c r="H164" s="516"/>
      <c r="I164" s="516"/>
      <c r="J164" s="516"/>
      <c r="K164" s="516"/>
      <c r="L164" s="516"/>
      <c r="M164" s="516"/>
    </row>
    <row r="165" spans="1:13" ht="12.75">
      <c r="A165" s="515"/>
      <c r="B165" s="515"/>
      <c r="C165" s="515"/>
      <c r="D165" s="515"/>
      <c r="E165" s="535"/>
      <c r="F165" s="515"/>
      <c r="G165" s="515"/>
      <c r="H165" s="516"/>
      <c r="I165" s="516"/>
      <c r="J165" s="516"/>
      <c r="K165" s="516"/>
      <c r="L165" s="516"/>
      <c r="M165" s="516"/>
    </row>
    <row r="166" spans="1:13" ht="12.75">
      <c r="A166" s="515"/>
      <c r="B166" s="515"/>
      <c r="C166" s="515"/>
      <c r="D166" s="515"/>
      <c r="E166" s="535"/>
      <c r="F166" s="515"/>
      <c r="G166" s="515"/>
      <c r="H166" s="516"/>
      <c r="I166" s="516"/>
      <c r="J166" s="516"/>
      <c r="K166" s="516"/>
      <c r="L166" s="516"/>
      <c r="M166" s="516"/>
    </row>
    <row r="167" spans="1:13" ht="12.75">
      <c r="A167" s="515"/>
      <c r="B167" s="515"/>
      <c r="C167" s="515"/>
      <c r="D167" s="515"/>
      <c r="E167" s="535"/>
      <c r="F167" s="515"/>
      <c r="G167" s="515"/>
      <c r="H167" s="516"/>
      <c r="I167" s="516"/>
      <c r="J167" s="516"/>
      <c r="K167" s="516"/>
      <c r="L167" s="516"/>
      <c r="M167" s="516"/>
    </row>
    <row r="168" spans="1:13" ht="12.75">
      <c r="A168" s="515"/>
      <c r="B168" s="515"/>
      <c r="C168" s="515"/>
      <c r="D168" s="515"/>
      <c r="E168" s="535"/>
      <c r="F168" s="515"/>
      <c r="G168" s="515"/>
      <c r="H168" s="516"/>
      <c r="I168" s="516"/>
      <c r="J168" s="516"/>
      <c r="K168" s="516"/>
      <c r="L168" s="516"/>
      <c r="M168" s="516"/>
    </row>
    <row r="169" spans="1:13" ht="12.75">
      <c r="A169" s="515"/>
      <c r="B169" s="515"/>
      <c r="C169" s="515"/>
      <c r="D169" s="515"/>
      <c r="E169" s="535"/>
      <c r="F169" s="515"/>
      <c r="G169" s="515"/>
      <c r="H169" s="516"/>
      <c r="I169" s="516"/>
      <c r="J169" s="516"/>
      <c r="K169" s="516"/>
      <c r="L169" s="516"/>
      <c r="M169" s="516"/>
    </row>
    <row r="170" spans="1:13" ht="12.75">
      <c r="A170" s="515"/>
      <c r="B170" s="515"/>
      <c r="C170" s="515"/>
      <c r="D170" s="515"/>
      <c r="E170" s="535"/>
      <c r="F170" s="515"/>
      <c r="G170" s="515"/>
      <c r="H170" s="516"/>
      <c r="I170" s="516"/>
      <c r="J170" s="516"/>
      <c r="K170" s="516"/>
      <c r="L170" s="516"/>
      <c r="M170" s="516"/>
    </row>
    <row r="171" spans="1:13" ht="12.75">
      <c r="A171" s="515"/>
      <c r="B171" s="515"/>
      <c r="C171" s="515"/>
      <c r="D171" s="515"/>
      <c r="E171" s="535"/>
      <c r="F171" s="515"/>
      <c r="G171" s="515"/>
      <c r="H171" s="516"/>
      <c r="I171" s="516"/>
      <c r="J171" s="516"/>
      <c r="K171" s="516"/>
      <c r="L171" s="516"/>
      <c r="M171" s="516"/>
    </row>
    <row r="172" spans="1:13" ht="12.75">
      <c r="A172" s="515"/>
      <c r="B172" s="515"/>
      <c r="C172" s="515"/>
      <c r="D172" s="515"/>
      <c r="E172" s="535"/>
      <c r="F172" s="515"/>
      <c r="G172" s="515"/>
      <c r="H172" s="516"/>
      <c r="I172" s="516"/>
      <c r="J172" s="516"/>
      <c r="K172" s="516"/>
      <c r="L172" s="516"/>
      <c r="M172" s="516"/>
    </row>
    <row r="173" spans="1:13" ht="12.75">
      <c r="A173" s="515"/>
      <c r="B173" s="515"/>
      <c r="C173" s="515"/>
      <c r="D173" s="515"/>
      <c r="E173" s="535"/>
      <c r="F173" s="515"/>
      <c r="G173" s="515"/>
      <c r="H173" s="516"/>
      <c r="I173" s="516"/>
      <c r="J173" s="516"/>
      <c r="K173" s="516"/>
      <c r="L173" s="516"/>
      <c r="M173" s="516"/>
    </row>
    <row r="174" spans="1:13" ht="12.75">
      <c r="A174" s="515"/>
      <c r="B174" s="515"/>
      <c r="C174" s="515"/>
      <c r="D174" s="515"/>
      <c r="E174" s="535"/>
      <c r="F174" s="515"/>
      <c r="G174" s="515"/>
      <c r="H174" s="516"/>
      <c r="I174" s="516"/>
      <c r="J174" s="516"/>
      <c r="K174" s="516"/>
      <c r="L174" s="516"/>
      <c r="M174" s="516"/>
    </row>
    <row r="175" spans="1:13" ht="12.75">
      <c r="A175" s="515"/>
      <c r="B175" s="515"/>
      <c r="C175" s="515"/>
      <c r="D175" s="515"/>
      <c r="E175" s="535"/>
      <c r="F175" s="515"/>
      <c r="G175" s="515"/>
      <c r="H175" s="516"/>
      <c r="I175" s="516"/>
      <c r="J175" s="516"/>
      <c r="K175" s="516"/>
      <c r="L175" s="516"/>
      <c r="M175" s="516"/>
    </row>
    <row r="176" spans="1:13" ht="12.75">
      <c r="A176" s="515"/>
      <c r="B176" s="515"/>
      <c r="C176" s="515"/>
      <c r="D176" s="515"/>
      <c r="E176" s="535"/>
      <c r="F176" s="515"/>
      <c r="G176" s="515"/>
      <c r="H176" s="516"/>
      <c r="I176" s="516"/>
      <c r="J176" s="516"/>
      <c r="K176" s="516"/>
      <c r="L176" s="516"/>
      <c r="M176" s="516"/>
    </row>
    <row r="177" spans="1:13" ht="12.75">
      <c r="A177" s="515"/>
      <c r="B177" s="515"/>
      <c r="C177" s="515"/>
      <c r="D177" s="515"/>
      <c r="E177" s="535"/>
      <c r="F177" s="515"/>
      <c r="G177" s="515"/>
      <c r="H177" s="516"/>
      <c r="I177" s="516"/>
      <c r="J177" s="516"/>
      <c r="K177" s="516"/>
      <c r="L177" s="516"/>
      <c r="M177" s="516"/>
    </row>
    <row r="178" spans="1:13" ht="12.75">
      <c r="A178" s="515"/>
      <c r="B178" s="515"/>
      <c r="C178" s="515"/>
      <c r="D178" s="515"/>
      <c r="E178" s="535"/>
      <c r="F178" s="515"/>
      <c r="G178" s="515"/>
      <c r="H178" s="516"/>
      <c r="I178" s="516"/>
      <c r="J178" s="516"/>
      <c r="K178" s="516"/>
      <c r="L178" s="516"/>
      <c r="M178" s="516"/>
    </row>
    <row r="179" spans="1:13" ht="12.75">
      <c r="A179" s="515"/>
      <c r="B179" s="515"/>
      <c r="C179" s="515"/>
      <c r="D179" s="515"/>
      <c r="E179" s="535"/>
      <c r="F179" s="515"/>
      <c r="G179" s="515"/>
      <c r="H179" s="516"/>
      <c r="I179" s="516"/>
      <c r="J179" s="516"/>
      <c r="K179" s="516"/>
      <c r="L179" s="516"/>
      <c r="M179" s="516"/>
    </row>
    <row r="180" spans="1:13" ht="12.75">
      <c r="A180" s="515"/>
      <c r="B180" s="515"/>
      <c r="C180" s="515"/>
      <c r="D180" s="515"/>
      <c r="E180" s="535"/>
      <c r="F180" s="515"/>
      <c r="G180" s="515"/>
      <c r="H180" s="516"/>
      <c r="I180" s="516"/>
      <c r="J180" s="516"/>
      <c r="K180" s="516"/>
      <c r="L180" s="516"/>
      <c r="M180" s="516"/>
    </row>
    <row r="181" spans="1:13" ht="12.75">
      <c r="A181" s="515"/>
      <c r="B181" s="515"/>
      <c r="C181" s="515"/>
      <c r="D181" s="515"/>
      <c r="E181" s="535"/>
      <c r="F181" s="515"/>
      <c r="G181" s="515"/>
      <c r="H181" s="516"/>
      <c r="I181" s="516"/>
      <c r="J181" s="516"/>
      <c r="K181" s="516"/>
      <c r="L181" s="516"/>
      <c r="M181" s="516"/>
    </row>
    <row r="182" spans="1:13" ht="12.75">
      <c r="A182" s="515"/>
      <c r="B182" s="515"/>
      <c r="C182" s="515"/>
      <c r="D182" s="515"/>
      <c r="E182" s="535"/>
      <c r="F182" s="515"/>
      <c r="G182" s="515"/>
      <c r="H182" s="516"/>
      <c r="I182" s="516"/>
      <c r="J182" s="516"/>
      <c r="K182" s="516"/>
      <c r="L182" s="516"/>
      <c r="M182" s="516"/>
    </row>
    <row r="183" spans="1:13" ht="12.75">
      <c r="A183" s="515"/>
      <c r="B183" s="515"/>
      <c r="C183" s="515"/>
      <c r="D183" s="515"/>
      <c r="E183" s="535"/>
      <c r="F183" s="515"/>
      <c r="G183" s="515"/>
      <c r="H183" s="516"/>
      <c r="I183" s="516"/>
      <c r="J183" s="516"/>
      <c r="K183" s="516"/>
      <c r="L183" s="516"/>
      <c r="M183" s="516"/>
    </row>
    <row r="184" spans="1:13" ht="12.75">
      <c r="A184" s="515"/>
      <c r="B184" s="515"/>
      <c r="C184" s="515"/>
      <c r="D184" s="515"/>
      <c r="E184" s="535"/>
      <c r="F184" s="515"/>
      <c r="G184" s="515"/>
      <c r="H184" s="516"/>
      <c r="I184" s="516"/>
      <c r="J184" s="516"/>
      <c r="K184" s="516"/>
      <c r="L184" s="516"/>
      <c r="M184" s="516"/>
    </row>
    <row r="185" spans="1:13" ht="12.75">
      <c r="A185" s="515"/>
      <c r="B185" s="515"/>
      <c r="C185" s="515"/>
      <c r="D185" s="515"/>
      <c r="E185" s="535"/>
      <c r="F185" s="515"/>
      <c r="G185" s="515"/>
      <c r="H185" s="516"/>
      <c r="I185" s="516"/>
      <c r="J185" s="516"/>
      <c r="K185" s="516"/>
      <c r="L185" s="516"/>
      <c r="M185" s="516"/>
    </row>
    <row r="186" spans="1:13" ht="12.75">
      <c r="A186" s="515"/>
      <c r="B186" s="515"/>
      <c r="C186" s="515"/>
      <c r="D186" s="515"/>
      <c r="E186" s="535"/>
      <c r="F186" s="515"/>
      <c r="G186" s="515"/>
      <c r="H186" s="516"/>
      <c r="I186" s="516"/>
      <c r="J186" s="516"/>
      <c r="K186" s="516"/>
      <c r="L186" s="516"/>
      <c r="M186" s="516"/>
    </row>
    <row r="187" spans="1:13" ht="12.75">
      <c r="A187" s="515"/>
      <c r="B187" s="515"/>
      <c r="C187" s="515"/>
      <c r="D187" s="515"/>
      <c r="E187" s="535"/>
      <c r="F187" s="515"/>
      <c r="G187" s="515"/>
      <c r="H187" s="516"/>
      <c r="I187" s="516"/>
      <c r="J187" s="516"/>
      <c r="K187" s="516"/>
      <c r="L187" s="516"/>
      <c r="M187" s="516"/>
    </row>
    <row r="188" spans="1:13" ht="12.75">
      <c r="A188" s="515"/>
      <c r="B188" s="515"/>
      <c r="C188" s="515"/>
      <c r="D188" s="515"/>
      <c r="E188" s="535"/>
      <c r="F188" s="515"/>
      <c r="G188" s="515"/>
      <c r="H188" s="516"/>
      <c r="I188" s="516"/>
      <c r="J188" s="516"/>
      <c r="K188" s="516"/>
      <c r="L188" s="516"/>
      <c r="M188" s="516"/>
    </row>
    <row r="189" spans="1:13" ht="12.75">
      <c r="A189" s="515"/>
      <c r="B189" s="515"/>
      <c r="C189" s="515"/>
      <c r="D189" s="515"/>
      <c r="E189" s="535"/>
      <c r="F189" s="515"/>
      <c r="G189" s="515"/>
      <c r="H189" s="516"/>
      <c r="I189" s="516"/>
      <c r="J189" s="516"/>
      <c r="K189" s="516"/>
      <c r="L189" s="516"/>
      <c r="M189" s="516"/>
    </row>
    <row r="190" spans="1:13" ht="12.75">
      <c r="A190" s="515"/>
      <c r="B190" s="515"/>
      <c r="C190" s="515"/>
      <c r="D190" s="515"/>
      <c r="E190" s="535"/>
      <c r="F190" s="515"/>
      <c r="G190" s="515"/>
      <c r="H190" s="516"/>
      <c r="I190" s="516"/>
      <c r="J190" s="516"/>
      <c r="K190" s="516"/>
      <c r="L190" s="516"/>
      <c r="M190" s="516"/>
    </row>
    <row r="191" spans="1:13" ht="12.75">
      <c r="A191" s="515"/>
      <c r="B191" s="515"/>
      <c r="C191" s="515"/>
      <c r="D191" s="515"/>
      <c r="E191" s="535"/>
      <c r="F191" s="515"/>
      <c r="G191" s="515"/>
      <c r="H191" s="516"/>
      <c r="I191" s="516"/>
      <c r="J191" s="516"/>
      <c r="K191" s="516"/>
      <c r="L191" s="516"/>
      <c r="M191" s="516"/>
    </row>
    <row r="192" spans="1:13" ht="12.75">
      <c r="A192" s="515"/>
      <c r="B192" s="515"/>
      <c r="C192" s="515"/>
      <c r="D192" s="515"/>
      <c r="E192" s="535"/>
      <c r="F192" s="515"/>
      <c r="G192" s="515"/>
      <c r="H192" s="516"/>
      <c r="I192" s="516"/>
      <c r="J192" s="516"/>
      <c r="K192" s="516"/>
      <c r="L192" s="516"/>
      <c r="M192" s="516"/>
    </row>
    <row r="193" spans="1:13" ht="12.75">
      <c r="A193" s="515"/>
      <c r="B193" s="515"/>
      <c r="C193" s="515"/>
      <c r="D193" s="515"/>
      <c r="E193" s="535"/>
      <c r="F193" s="515"/>
      <c r="G193" s="515"/>
      <c r="H193" s="516"/>
      <c r="I193" s="516"/>
      <c r="J193" s="516"/>
      <c r="K193" s="516"/>
      <c r="L193" s="516"/>
      <c r="M193" s="516"/>
    </row>
    <row r="194" spans="1:13" ht="12.75">
      <c r="A194" s="515"/>
      <c r="B194" s="515"/>
      <c r="C194" s="515"/>
      <c r="D194" s="515"/>
      <c r="E194" s="535"/>
      <c r="F194" s="515"/>
      <c r="G194" s="515"/>
      <c r="H194" s="516"/>
      <c r="I194" s="516"/>
      <c r="J194" s="516"/>
      <c r="K194" s="516"/>
      <c r="L194" s="516"/>
      <c r="M194" s="516"/>
    </row>
    <row r="195" spans="1:13" ht="12.75">
      <c r="A195" s="515"/>
      <c r="B195" s="515"/>
      <c r="C195" s="515"/>
      <c r="D195" s="515"/>
      <c r="E195" s="535"/>
      <c r="F195" s="515"/>
      <c r="G195" s="515"/>
      <c r="H195" s="516"/>
      <c r="I195" s="516"/>
      <c r="J195" s="516"/>
      <c r="K195" s="516"/>
      <c r="L195" s="516"/>
      <c r="M195" s="516"/>
    </row>
    <row r="196" spans="1:13" ht="12.75">
      <c r="A196" s="515"/>
      <c r="B196" s="515"/>
      <c r="C196" s="515"/>
      <c r="D196" s="515"/>
      <c r="E196" s="535"/>
      <c r="F196" s="515"/>
      <c r="G196" s="515"/>
      <c r="H196" s="516"/>
      <c r="I196" s="516"/>
      <c r="J196" s="516"/>
      <c r="K196" s="516"/>
      <c r="L196" s="516"/>
      <c r="M196" s="516"/>
    </row>
    <row r="197" spans="1:13" ht="12.75">
      <c r="A197" s="515"/>
      <c r="B197" s="515"/>
      <c r="C197" s="515"/>
      <c r="D197" s="515"/>
      <c r="E197" s="535"/>
      <c r="F197" s="515"/>
      <c r="G197" s="515"/>
      <c r="H197" s="516"/>
      <c r="I197" s="516"/>
      <c r="J197" s="516"/>
      <c r="K197" s="516"/>
      <c r="L197" s="516"/>
      <c r="M197" s="516"/>
    </row>
    <row r="198" spans="1:13" ht="12.75">
      <c r="A198" s="515"/>
      <c r="B198" s="515"/>
      <c r="C198" s="515"/>
      <c r="D198" s="515"/>
      <c r="E198" s="535"/>
      <c r="F198" s="515"/>
      <c r="G198" s="515"/>
      <c r="H198" s="516"/>
      <c r="I198" s="516"/>
      <c r="J198" s="516"/>
      <c r="K198" s="516"/>
      <c r="L198" s="516"/>
      <c r="M198" s="516"/>
    </row>
    <row r="199" spans="1:13" ht="12.75">
      <c r="A199" s="515"/>
      <c r="B199" s="515"/>
      <c r="C199" s="515"/>
      <c r="D199" s="515"/>
      <c r="E199" s="535"/>
      <c r="F199" s="515"/>
      <c r="G199" s="515"/>
      <c r="H199" s="516"/>
      <c r="I199" s="516"/>
      <c r="J199" s="516"/>
      <c r="K199" s="516"/>
      <c r="L199" s="516"/>
      <c r="M199" s="516"/>
    </row>
    <row r="200" spans="1:13" ht="12.75">
      <c r="A200" s="515"/>
      <c r="B200" s="515"/>
      <c r="C200" s="515"/>
      <c r="D200" s="515"/>
      <c r="E200" s="535"/>
      <c r="F200" s="515"/>
      <c r="G200" s="515"/>
      <c r="H200" s="516"/>
      <c r="I200" s="516"/>
      <c r="J200" s="516"/>
      <c r="K200" s="516"/>
      <c r="L200" s="516"/>
      <c r="M200" s="516"/>
    </row>
    <row r="201" spans="1:13" ht="12.75">
      <c r="A201" s="515"/>
      <c r="B201" s="515"/>
      <c r="C201" s="515"/>
      <c r="D201" s="515"/>
      <c r="E201" s="535"/>
      <c r="F201" s="515"/>
      <c r="G201" s="515"/>
      <c r="H201" s="516"/>
      <c r="I201" s="516"/>
      <c r="J201" s="516"/>
      <c r="K201" s="516"/>
      <c r="L201" s="516"/>
      <c r="M201" s="516"/>
    </row>
    <row r="202" spans="1:13" ht="12.75">
      <c r="A202" s="515"/>
      <c r="B202" s="515"/>
      <c r="C202" s="515"/>
      <c r="D202" s="515"/>
      <c r="E202" s="535"/>
      <c r="F202" s="515"/>
      <c r="G202" s="515"/>
      <c r="H202" s="516"/>
      <c r="I202" s="516"/>
      <c r="J202" s="516"/>
      <c r="K202" s="516"/>
      <c r="L202" s="516"/>
      <c r="M202" s="516"/>
    </row>
    <row r="203" spans="1:13" ht="12.75">
      <c r="A203" s="515"/>
      <c r="B203" s="515"/>
      <c r="C203" s="515"/>
      <c r="D203" s="515"/>
      <c r="E203" s="535"/>
      <c r="F203" s="515"/>
      <c r="G203" s="515"/>
      <c r="H203" s="516"/>
      <c r="I203" s="516"/>
      <c r="J203" s="516"/>
      <c r="K203" s="516"/>
      <c r="L203" s="516"/>
      <c r="M203" s="516"/>
    </row>
    <row r="204" spans="1:13" ht="12.75">
      <c r="A204" s="515"/>
      <c r="B204" s="515"/>
      <c r="C204" s="515"/>
      <c r="D204" s="515"/>
      <c r="E204" s="535"/>
      <c r="F204" s="515"/>
      <c r="G204" s="515"/>
      <c r="H204" s="516"/>
      <c r="I204" s="516"/>
      <c r="J204" s="516"/>
      <c r="K204" s="516"/>
      <c r="L204" s="516"/>
      <c r="M204" s="516"/>
    </row>
    <row r="205" spans="1:13" ht="12.75">
      <c r="A205" s="515"/>
      <c r="B205" s="515"/>
      <c r="C205" s="515"/>
      <c r="D205" s="515"/>
      <c r="E205" s="535"/>
      <c r="F205" s="515"/>
      <c r="G205" s="515"/>
      <c r="H205" s="516"/>
      <c r="I205" s="516"/>
      <c r="J205" s="516"/>
      <c r="K205" s="516"/>
      <c r="L205" s="516"/>
      <c r="M205" s="516"/>
    </row>
    <row r="206" spans="1:13" ht="12.75">
      <c r="A206" s="515"/>
      <c r="B206" s="515"/>
      <c r="C206" s="515"/>
      <c r="D206" s="515"/>
      <c r="E206" s="535"/>
      <c r="F206" s="515"/>
      <c r="G206" s="515"/>
      <c r="H206" s="516"/>
      <c r="I206" s="516"/>
      <c r="J206" s="516"/>
      <c r="K206" s="516"/>
      <c r="L206" s="516"/>
      <c r="M206" s="516"/>
    </row>
    <row r="207" spans="1:13" ht="12.75">
      <c r="A207" s="515"/>
      <c r="B207" s="515"/>
      <c r="C207" s="515"/>
      <c r="D207" s="515"/>
      <c r="E207" s="535"/>
      <c r="F207" s="515"/>
      <c r="G207" s="515"/>
      <c r="H207" s="516"/>
      <c r="I207" s="516"/>
      <c r="J207" s="516"/>
      <c r="K207" s="516"/>
      <c r="L207" s="516"/>
      <c r="M207" s="516"/>
    </row>
    <row r="208" spans="1:13" ht="12.75">
      <c r="A208" s="515"/>
      <c r="B208" s="515"/>
      <c r="C208" s="515"/>
      <c r="D208" s="515"/>
      <c r="E208" s="535"/>
      <c r="F208" s="515"/>
      <c r="G208" s="515"/>
      <c r="H208" s="516"/>
      <c r="I208" s="516"/>
      <c r="J208" s="516"/>
      <c r="K208" s="516"/>
      <c r="L208" s="516"/>
      <c r="M208" s="516"/>
    </row>
    <row r="209" spans="1:13" ht="12.75">
      <c r="A209" s="515"/>
      <c r="B209" s="515"/>
      <c r="C209" s="515"/>
      <c r="D209" s="515"/>
      <c r="E209" s="535"/>
      <c r="F209" s="515"/>
      <c r="G209" s="515"/>
      <c r="H209" s="516"/>
      <c r="I209" s="516"/>
      <c r="J209" s="516"/>
      <c r="K209" s="516"/>
      <c r="L209" s="516"/>
      <c r="M209" s="516"/>
    </row>
    <row r="210" spans="1:13" ht="12.75">
      <c r="A210" s="515"/>
      <c r="B210" s="515"/>
      <c r="C210" s="515"/>
      <c r="D210" s="515"/>
      <c r="E210" s="535"/>
      <c r="F210" s="515"/>
      <c r="G210" s="515"/>
      <c r="H210" s="516"/>
      <c r="I210" s="516"/>
      <c r="J210" s="516"/>
      <c r="K210" s="516"/>
      <c r="L210" s="516"/>
      <c r="M210" s="516"/>
    </row>
    <row r="211" spans="1:13" ht="12.75">
      <c r="A211" s="515"/>
      <c r="B211" s="515"/>
      <c r="C211" s="515"/>
      <c r="D211" s="515"/>
      <c r="E211" s="535"/>
      <c r="F211" s="515"/>
      <c r="G211" s="515"/>
      <c r="H211" s="516"/>
      <c r="I211" s="516"/>
      <c r="J211" s="516"/>
      <c r="K211" s="516"/>
      <c r="L211" s="516"/>
      <c r="M211" s="516"/>
    </row>
    <row r="212" spans="1:13" ht="12.75">
      <c r="A212" s="515"/>
      <c r="B212" s="515"/>
      <c r="C212" s="515"/>
      <c r="D212" s="515"/>
      <c r="E212" s="535"/>
      <c r="F212" s="515"/>
      <c r="G212" s="515"/>
      <c r="H212" s="516"/>
      <c r="I212" s="516"/>
      <c r="J212" s="516"/>
      <c r="K212" s="516"/>
      <c r="L212" s="516"/>
      <c r="M212" s="516"/>
    </row>
    <row r="213" spans="1:13" ht="12.75">
      <c r="A213" s="515"/>
      <c r="B213" s="515"/>
      <c r="C213" s="515"/>
      <c r="D213" s="515"/>
      <c r="E213" s="535"/>
      <c r="F213" s="515"/>
      <c r="G213" s="515"/>
      <c r="H213" s="516"/>
      <c r="I213" s="516"/>
      <c r="J213" s="516"/>
      <c r="K213" s="516"/>
      <c r="L213" s="516"/>
      <c r="M213" s="516"/>
    </row>
    <row r="214" spans="1:13" ht="12.75">
      <c r="A214" s="515"/>
      <c r="B214" s="515"/>
      <c r="C214" s="515"/>
      <c r="D214" s="515"/>
      <c r="E214" s="535"/>
      <c r="F214" s="515"/>
      <c r="G214" s="515"/>
      <c r="H214" s="516"/>
      <c r="I214" s="516"/>
      <c r="J214" s="516"/>
      <c r="K214" s="516"/>
      <c r="L214" s="516"/>
      <c r="M214" s="516"/>
    </row>
    <row r="215" spans="1:13" ht="12.75">
      <c r="A215" s="515"/>
      <c r="B215" s="515"/>
      <c r="C215" s="515"/>
      <c r="D215" s="515"/>
      <c r="E215" s="535"/>
      <c r="F215" s="515"/>
      <c r="G215" s="515"/>
      <c r="H215" s="516"/>
      <c r="I215" s="516"/>
      <c r="J215" s="516"/>
      <c r="K215" s="516"/>
      <c r="L215" s="516"/>
      <c r="M215" s="516"/>
    </row>
    <row r="216" spans="1:13" ht="12.75">
      <c r="A216" s="515"/>
      <c r="B216" s="515"/>
      <c r="C216" s="515"/>
      <c r="D216" s="515"/>
      <c r="E216" s="535"/>
      <c r="F216" s="515"/>
      <c r="G216" s="515"/>
      <c r="H216" s="516"/>
      <c r="I216" s="516"/>
      <c r="J216" s="516"/>
      <c r="K216" s="516"/>
      <c r="L216" s="516"/>
      <c r="M216" s="516"/>
    </row>
    <row r="217" spans="1:13" ht="12.75">
      <c r="A217" s="515"/>
      <c r="B217" s="515"/>
      <c r="C217" s="515"/>
      <c r="D217" s="515"/>
      <c r="E217" s="535"/>
      <c r="F217" s="515"/>
      <c r="G217" s="515"/>
      <c r="H217" s="516"/>
      <c r="I217" s="516"/>
      <c r="J217" s="516"/>
      <c r="K217" s="516"/>
      <c r="L217" s="516"/>
      <c r="M217" s="516"/>
    </row>
    <row r="218" spans="1:13" ht="12.75">
      <c r="A218" s="515"/>
      <c r="B218" s="515"/>
      <c r="C218" s="515"/>
      <c r="D218" s="515"/>
      <c r="E218" s="535"/>
      <c r="F218" s="515"/>
      <c r="G218" s="515"/>
      <c r="H218" s="516"/>
      <c r="I218" s="516"/>
      <c r="J218" s="516"/>
      <c r="K218" s="516"/>
      <c r="L218" s="516"/>
      <c r="M218" s="516"/>
    </row>
    <row r="219" spans="1:13" ht="12.75">
      <c r="A219" s="515"/>
      <c r="B219" s="515"/>
      <c r="C219" s="515"/>
      <c r="D219" s="515"/>
      <c r="E219" s="535"/>
      <c r="F219" s="515"/>
      <c r="G219" s="515"/>
      <c r="H219" s="516"/>
      <c r="I219" s="516"/>
      <c r="J219" s="516"/>
      <c r="K219" s="516"/>
      <c r="L219" s="516"/>
      <c r="M219" s="516"/>
    </row>
    <row r="220" spans="1:13" ht="12.75">
      <c r="A220" s="515"/>
      <c r="B220" s="515"/>
      <c r="C220" s="515"/>
      <c r="D220" s="515"/>
      <c r="E220" s="535"/>
      <c r="F220" s="515"/>
      <c r="G220" s="515"/>
      <c r="H220" s="516"/>
      <c r="I220" s="516"/>
      <c r="J220" s="516"/>
      <c r="K220" s="516"/>
      <c r="L220" s="516"/>
      <c r="M220" s="516"/>
    </row>
    <row r="221" spans="1:13" ht="12.75">
      <c r="A221" s="515"/>
      <c r="B221" s="515"/>
      <c r="C221" s="515"/>
      <c r="D221" s="515"/>
      <c r="E221" s="535"/>
      <c r="F221" s="515"/>
      <c r="G221" s="515"/>
      <c r="H221" s="516"/>
      <c r="I221" s="516"/>
      <c r="J221" s="516"/>
      <c r="K221" s="516"/>
      <c r="L221" s="516"/>
      <c r="M221" s="516"/>
    </row>
    <row r="222" spans="1:13" ht="12.75">
      <c r="A222" s="515"/>
      <c r="B222" s="515"/>
      <c r="C222" s="515"/>
      <c r="D222" s="515"/>
      <c r="E222" s="535"/>
      <c r="F222" s="515"/>
      <c r="G222" s="515"/>
      <c r="H222" s="516"/>
      <c r="I222" s="516"/>
      <c r="J222" s="516"/>
      <c r="K222" s="516"/>
      <c r="L222" s="516"/>
      <c r="M222" s="516"/>
    </row>
    <row r="223" spans="1:13" ht="12.75">
      <c r="A223" s="515"/>
      <c r="B223" s="515"/>
      <c r="C223" s="515"/>
      <c r="D223" s="515"/>
      <c r="E223" s="535"/>
      <c r="F223" s="515"/>
      <c r="G223" s="515"/>
      <c r="H223" s="516"/>
      <c r="I223" s="516"/>
      <c r="J223" s="516"/>
      <c r="K223" s="516"/>
      <c r="L223" s="516"/>
      <c r="M223" s="516"/>
    </row>
    <row r="224" spans="1:13" ht="12.75">
      <c r="A224" s="515"/>
      <c r="B224" s="515"/>
      <c r="C224" s="515"/>
      <c r="D224" s="515"/>
      <c r="E224" s="535"/>
      <c r="F224" s="515"/>
      <c r="G224" s="515"/>
      <c r="H224" s="516"/>
      <c r="I224" s="516"/>
      <c r="J224" s="516"/>
      <c r="K224" s="516"/>
      <c r="L224" s="516"/>
      <c r="M224" s="516"/>
    </row>
    <row r="225" spans="1:13" ht="12.75">
      <c r="A225" s="515"/>
      <c r="B225" s="515"/>
      <c r="C225" s="515"/>
      <c r="D225" s="515"/>
      <c r="E225" s="535"/>
      <c r="F225" s="515"/>
      <c r="G225" s="515"/>
      <c r="H225" s="516"/>
      <c r="I225" s="516"/>
      <c r="J225" s="516"/>
      <c r="K225" s="516"/>
      <c r="L225" s="516"/>
      <c r="M225" s="516"/>
    </row>
    <row r="226" spans="1:13" ht="12.75">
      <c r="A226" s="515"/>
      <c r="B226" s="515"/>
      <c r="C226" s="515"/>
      <c r="D226" s="515"/>
      <c r="E226" s="535"/>
      <c r="F226" s="515"/>
      <c r="G226" s="515"/>
      <c r="H226" s="516"/>
      <c r="I226" s="516"/>
      <c r="J226" s="516"/>
      <c r="K226" s="516"/>
      <c r="L226" s="516"/>
      <c r="M226" s="516"/>
    </row>
    <row r="227" spans="1:13" ht="12.75">
      <c r="A227" s="515"/>
      <c r="B227" s="515"/>
      <c r="C227" s="515"/>
      <c r="D227" s="515"/>
      <c r="E227" s="535"/>
      <c r="F227" s="515"/>
      <c r="G227" s="515"/>
      <c r="H227" s="516"/>
      <c r="I227" s="516"/>
      <c r="J227" s="516"/>
      <c r="K227" s="516"/>
      <c r="L227" s="516"/>
      <c r="M227" s="516"/>
    </row>
    <row r="228" spans="1:13" ht="12.75">
      <c r="A228" s="515"/>
      <c r="B228" s="515"/>
      <c r="C228" s="515"/>
      <c r="D228" s="515"/>
      <c r="E228" s="535"/>
      <c r="F228" s="515"/>
      <c r="G228" s="515"/>
      <c r="H228" s="516"/>
      <c r="I228" s="516"/>
      <c r="J228" s="516"/>
      <c r="K228" s="516"/>
      <c r="L228" s="516"/>
      <c r="M228" s="516"/>
    </row>
    <row r="229" spans="1:13" ht="12.75">
      <c r="A229" s="515"/>
      <c r="B229" s="515"/>
      <c r="C229" s="515"/>
      <c r="D229" s="515"/>
      <c r="E229" s="535"/>
      <c r="F229" s="515"/>
      <c r="G229" s="515"/>
      <c r="H229" s="516"/>
      <c r="I229" s="516"/>
      <c r="J229" s="516"/>
      <c r="K229" s="516"/>
      <c r="L229" s="516"/>
      <c r="M229" s="516"/>
    </row>
    <row r="230" spans="1:13" ht="12.75">
      <c r="A230" s="515"/>
      <c r="B230" s="515"/>
      <c r="C230" s="515"/>
      <c r="D230" s="515"/>
      <c r="E230" s="535"/>
      <c r="F230" s="515"/>
      <c r="G230" s="515"/>
      <c r="H230" s="516"/>
      <c r="I230" s="516"/>
      <c r="J230" s="516"/>
      <c r="K230" s="516"/>
      <c r="L230" s="516"/>
      <c r="M230" s="516"/>
    </row>
    <row r="231" spans="1:13" ht="12.75">
      <c r="A231" s="515"/>
      <c r="B231" s="515"/>
      <c r="C231" s="515"/>
      <c r="D231" s="515"/>
      <c r="E231" s="535"/>
      <c r="F231" s="515"/>
      <c r="G231" s="515"/>
      <c r="H231" s="516"/>
      <c r="I231" s="516"/>
      <c r="J231" s="516"/>
      <c r="K231" s="516"/>
      <c r="L231" s="516"/>
      <c r="M231" s="516"/>
    </row>
    <row r="232" spans="1:13" ht="12.75">
      <c r="A232" s="515"/>
      <c r="B232" s="515"/>
      <c r="C232" s="515"/>
      <c r="D232" s="515"/>
      <c r="E232" s="535"/>
      <c r="F232" s="515"/>
      <c r="G232" s="515"/>
      <c r="H232" s="516"/>
      <c r="I232" s="516"/>
      <c r="J232" s="516"/>
      <c r="K232" s="516"/>
      <c r="L232" s="516"/>
      <c r="M232" s="516"/>
    </row>
    <row r="233" spans="1:13" ht="12.75">
      <c r="A233" s="515"/>
      <c r="B233" s="515"/>
      <c r="C233" s="515"/>
      <c r="D233" s="515"/>
      <c r="E233" s="535"/>
      <c r="F233" s="515"/>
      <c r="G233" s="515"/>
      <c r="H233" s="516"/>
      <c r="I233" s="516"/>
      <c r="J233" s="516"/>
      <c r="K233" s="516"/>
      <c r="L233" s="516"/>
      <c r="M233" s="516"/>
    </row>
    <row r="234" spans="1:13" ht="12.75">
      <c r="A234" s="515"/>
      <c r="B234" s="515"/>
      <c r="C234" s="515"/>
      <c r="D234" s="515"/>
      <c r="E234" s="535"/>
      <c r="F234" s="515"/>
      <c r="G234" s="515"/>
      <c r="H234" s="516"/>
      <c r="I234" s="516"/>
      <c r="J234" s="516"/>
      <c r="K234" s="516"/>
      <c r="L234" s="516"/>
      <c r="M234" s="516"/>
    </row>
    <row r="235" spans="1:13" ht="12.75">
      <c r="A235" s="515"/>
      <c r="B235" s="515"/>
      <c r="C235" s="515"/>
      <c r="D235" s="515"/>
      <c r="E235" s="535"/>
      <c r="F235" s="515"/>
      <c r="G235" s="515"/>
      <c r="H235" s="516"/>
      <c r="I235" s="516"/>
      <c r="J235" s="516"/>
      <c r="K235" s="516"/>
      <c r="L235" s="516"/>
      <c r="M235" s="516"/>
    </row>
    <row r="236" spans="1:13" ht="12.75">
      <c r="A236" s="515"/>
      <c r="B236" s="515"/>
      <c r="C236" s="515"/>
      <c r="D236" s="515"/>
      <c r="E236" s="535"/>
      <c r="F236" s="515"/>
      <c r="G236" s="515"/>
      <c r="H236" s="516"/>
      <c r="I236" s="516"/>
      <c r="J236" s="516"/>
      <c r="K236" s="516"/>
      <c r="L236" s="516"/>
      <c r="M236" s="516"/>
    </row>
    <row r="237" spans="1:13" ht="12.75">
      <c r="A237" s="515"/>
      <c r="B237" s="515"/>
      <c r="C237" s="515"/>
      <c r="D237" s="515"/>
      <c r="E237" s="535"/>
      <c r="F237" s="515"/>
      <c r="G237" s="515"/>
      <c r="H237" s="516"/>
      <c r="I237" s="516"/>
      <c r="J237" s="516"/>
      <c r="K237" s="516"/>
      <c r="L237" s="516"/>
      <c r="M237" s="516"/>
    </row>
    <row r="238" spans="1:13" ht="12.75">
      <c r="A238" s="515"/>
      <c r="B238" s="515"/>
      <c r="C238" s="515"/>
      <c r="D238" s="515"/>
      <c r="E238" s="535"/>
      <c r="F238" s="515"/>
      <c r="G238" s="515"/>
      <c r="H238" s="516"/>
      <c r="I238" s="516"/>
      <c r="J238" s="516"/>
      <c r="K238" s="516"/>
      <c r="L238" s="516"/>
      <c r="M238" s="516"/>
    </row>
    <row r="239" spans="1:13" ht="12.75">
      <c r="A239" s="515"/>
      <c r="B239" s="515"/>
      <c r="C239" s="515"/>
      <c r="D239" s="515"/>
      <c r="E239" s="535"/>
      <c r="F239" s="515"/>
      <c r="G239" s="515"/>
      <c r="H239" s="516"/>
      <c r="I239" s="516"/>
      <c r="J239" s="516"/>
      <c r="K239" s="516"/>
      <c r="L239" s="516"/>
      <c r="M239" s="516"/>
    </row>
    <row r="240" spans="1:13" ht="12.75">
      <c r="A240" s="515"/>
      <c r="B240" s="515"/>
      <c r="C240" s="515"/>
      <c r="D240" s="515"/>
      <c r="E240" s="535"/>
      <c r="F240" s="515"/>
      <c r="G240" s="515"/>
      <c r="H240" s="516"/>
      <c r="I240" s="516"/>
      <c r="J240" s="516"/>
      <c r="K240" s="516"/>
      <c r="L240" s="516"/>
      <c r="M240" s="516"/>
    </row>
    <row r="241" spans="1:13" ht="12.75">
      <c r="A241" s="515"/>
      <c r="B241" s="515"/>
      <c r="C241" s="515"/>
      <c r="D241" s="515"/>
      <c r="E241" s="535"/>
      <c r="F241" s="515"/>
      <c r="G241" s="515"/>
      <c r="H241" s="516"/>
      <c r="I241" s="516"/>
      <c r="J241" s="516"/>
      <c r="K241" s="516"/>
      <c r="L241" s="516"/>
      <c r="M241" s="516"/>
    </row>
    <row r="242" spans="1:13" ht="12.75">
      <c r="A242" s="515"/>
      <c r="B242" s="515"/>
      <c r="C242" s="515"/>
      <c r="D242" s="515"/>
      <c r="E242" s="535"/>
      <c r="F242" s="515"/>
      <c r="G242" s="515"/>
      <c r="H242" s="516"/>
      <c r="I242" s="516"/>
      <c r="J242" s="516"/>
      <c r="K242" s="516"/>
      <c r="L242" s="516"/>
      <c r="M242" s="516"/>
    </row>
    <row r="243" spans="1:13" ht="12.75">
      <c r="A243" s="515"/>
      <c r="B243" s="515"/>
      <c r="C243" s="515"/>
      <c r="D243" s="515"/>
      <c r="E243" s="535"/>
      <c r="F243" s="515"/>
      <c r="G243" s="515"/>
      <c r="H243" s="516"/>
      <c r="I243" s="516"/>
      <c r="J243" s="516"/>
      <c r="K243" s="516"/>
      <c r="L243" s="516"/>
      <c r="M243" s="516"/>
    </row>
    <row r="244" spans="1:13" ht="12.75">
      <c r="A244" s="515"/>
      <c r="B244" s="515"/>
      <c r="C244" s="515"/>
      <c r="D244" s="515"/>
      <c r="E244" s="535"/>
      <c r="F244" s="515"/>
      <c r="G244" s="515"/>
      <c r="H244" s="516"/>
      <c r="I244" s="516"/>
      <c r="J244" s="516"/>
      <c r="K244" s="516"/>
      <c r="L244" s="516"/>
      <c r="M244" s="516"/>
    </row>
    <row r="245" spans="1:13" ht="12.75">
      <c r="A245" s="515"/>
      <c r="B245" s="515"/>
      <c r="C245" s="515"/>
      <c r="D245" s="515"/>
      <c r="E245" s="535"/>
      <c r="F245" s="515"/>
      <c r="G245" s="515"/>
      <c r="H245" s="516"/>
      <c r="I245" s="516"/>
      <c r="J245" s="516"/>
      <c r="K245" s="516"/>
      <c r="L245" s="516"/>
      <c r="M245" s="516"/>
    </row>
    <row r="246" spans="1:13" ht="12.75">
      <c r="A246" s="515"/>
      <c r="B246" s="515"/>
      <c r="C246" s="515"/>
      <c r="D246" s="515"/>
      <c r="E246" s="535"/>
      <c r="F246" s="515"/>
      <c r="G246" s="515"/>
      <c r="H246" s="516"/>
      <c r="I246" s="516"/>
      <c r="J246" s="516"/>
      <c r="K246" s="516"/>
      <c r="L246" s="516"/>
      <c r="M246" s="516"/>
    </row>
    <row r="247" spans="1:13" ht="12.75">
      <c r="A247" s="515"/>
      <c r="B247" s="515"/>
      <c r="C247" s="515"/>
      <c r="D247" s="515"/>
      <c r="E247" s="535"/>
      <c r="F247" s="515"/>
      <c r="G247" s="515"/>
      <c r="H247" s="516"/>
      <c r="I247" s="516"/>
      <c r="J247" s="516"/>
      <c r="K247" s="516"/>
      <c r="L247" s="516"/>
      <c r="M247" s="516"/>
    </row>
    <row r="248" spans="1:13" ht="12.75">
      <c r="A248" s="515"/>
      <c r="B248" s="515"/>
      <c r="C248" s="515"/>
      <c r="D248" s="515"/>
      <c r="E248" s="535"/>
      <c r="F248" s="515"/>
      <c r="G248" s="515"/>
      <c r="H248" s="516"/>
      <c r="I248" s="516"/>
      <c r="J248" s="516"/>
      <c r="K248" s="516"/>
      <c r="L248" s="516"/>
      <c r="M248" s="516"/>
    </row>
    <row r="249" spans="1:13" ht="12.75">
      <c r="A249" s="515"/>
      <c r="B249" s="515"/>
      <c r="C249" s="515"/>
      <c r="D249" s="515"/>
      <c r="E249" s="535"/>
      <c r="F249" s="515"/>
      <c r="G249" s="515"/>
      <c r="H249" s="516"/>
      <c r="I249" s="516"/>
      <c r="J249" s="516"/>
      <c r="K249" s="516"/>
      <c r="L249" s="516"/>
      <c r="M249" s="516"/>
    </row>
    <row r="250" spans="1:13" ht="12.75">
      <c r="A250" s="515"/>
      <c r="B250" s="515"/>
      <c r="C250" s="515"/>
      <c r="D250" s="515"/>
      <c r="E250" s="535"/>
      <c r="F250" s="515"/>
      <c r="G250" s="515"/>
      <c r="H250" s="516"/>
      <c r="I250" s="516"/>
      <c r="J250" s="516"/>
      <c r="K250" s="516"/>
      <c r="L250" s="516"/>
      <c r="M250" s="516"/>
    </row>
    <row r="251" spans="1:13" ht="12.75">
      <c r="A251" s="515"/>
      <c r="B251" s="515"/>
      <c r="C251" s="515"/>
      <c r="D251" s="515"/>
      <c r="E251" s="535"/>
      <c r="F251" s="515"/>
      <c r="G251" s="515"/>
      <c r="H251" s="516"/>
      <c r="I251" s="516"/>
      <c r="J251" s="516"/>
      <c r="K251" s="516"/>
      <c r="L251" s="516"/>
      <c r="M251" s="516"/>
    </row>
    <row r="252" spans="1:13" ht="12.75">
      <c r="A252" s="515"/>
      <c r="B252" s="515"/>
      <c r="C252" s="515"/>
      <c r="D252" s="515"/>
      <c r="E252" s="535"/>
      <c r="F252" s="515"/>
      <c r="G252" s="515"/>
      <c r="H252" s="516"/>
      <c r="I252" s="516"/>
      <c r="J252" s="516"/>
      <c r="K252" s="516"/>
      <c r="L252" s="516"/>
      <c r="M252" s="516"/>
    </row>
    <row r="253" spans="1:13" ht="12.75">
      <c r="A253" s="515"/>
      <c r="B253" s="515"/>
      <c r="C253" s="515"/>
      <c r="D253" s="515"/>
      <c r="E253" s="535"/>
      <c r="F253" s="515"/>
      <c r="G253" s="515"/>
      <c r="H253" s="516"/>
      <c r="I253" s="516"/>
      <c r="J253" s="516"/>
      <c r="K253" s="516"/>
      <c r="L253" s="516"/>
      <c r="M253" s="516"/>
    </row>
    <row r="254" spans="1:13" ht="12.75">
      <c r="A254" s="515"/>
      <c r="B254" s="515"/>
      <c r="C254" s="515"/>
      <c r="D254" s="515"/>
      <c r="E254" s="535"/>
      <c r="F254" s="515"/>
      <c r="G254" s="515"/>
      <c r="H254" s="516"/>
      <c r="I254" s="516"/>
      <c r="J254" s="516"/>
      <c r="K254" s="516"/>
      <c r="L254" s="516"/>
      <c r="M254" s="516"/>
    </row>
    <row r="255" spans="1:13" ht="12.75">
      <c r="A255" s="515"/>
      <c r="B255" s="515"/>
      <c r="C255" s="515"/>
      <c r="D255" s="515"/>
      <c r="E255" s="535"/>
      <c r="F255" s="515"/>
      <c r="G255" s="515"/>
      <c r="H255" s="516"/>
      <c r="I255" s="516"/>
      <c r="J255" s="516"/>
      <c r="K255" s="516"/>
      <c r="L255" s="516"/>
      <c r="M255" s="516"/>
    </row>
    <row r="256" spans="1:13" ht="12.75">
      <c r="A256" s="515"/>
      <c r="B256" s="515"/>
      <c r="C256" s="515"/>
      <c r="D256" s="515"/>
      <c r="E256" s="535"/>
      <c r="F256" s="515"/>
      <c r="G256" s="515"/>
      <c r="H256" s="516"/>
      <c r="I256" s="516"/>
      <c r="J256" s="516"/>
      <c r="K256" s="516"/>
      <c r="L256" s="516"/>
      <c r="M256" s="516"/>
    </row>
    <row r="257" spans="1:13" ht="12.75">
      <c r="A257" s="515"/>
      <c r="B257" s="515"/>
      <c r="C257" s="515"/>
      <c r="D257" s="515"/>
      <c r="E257" s="535"/>
      <c r="F257" s="515"/>
      <c r="G257" s="515"/>
      <c r="H257" s="516"/>
      <c r="I257" s="516"/>
      <c r="J257" s="516"/>
      <c r="K257" s="516"/>
      <c r="L257" s="516"/>
      <c r="M257" s="516"/>
    </row>
    <row r="258" spans="1:13" ht="12.75">
      <c r="A258" s="515"/>
      <c r="B258" s="515"/>
      <c r="C258" s="515"/>
      <c r="D258" s="515"/>
      <c r="E258" s="535"/>
      <c r="F258" s="515"/>
      <c r="G258" s="515"/>
      <c r="H258" s="516"/>
      <c r="I258" s="516"/>
      <c r="J258" s="516"/>
      <c r="K258" s="516"/>
      <c r="L258" s="516"/>
      <c r="M258" s="516"/>
    </row>
    <row r="259" spans="1:13" ht="12.75">
      <c r="A259" s="515"/>
      <c r="B259" s="515"/>
      <c r="C259" s="515"/>
      <c r="D259" s="515"/>
      <c r="E259" s="535"/>
      <c r="F259" s="515"/>
      <c r="G259" s="515"/>
      <c r="H259" s="516"/>
      <c r="I259" s="516"/>
      <c r="J259" s="516"/>
      <c r="K259" s="516"/>
      <c r="L259" s="516"/>
      <c r="M259" s="516"/>
    </row>
    <row r="260" spans="1:13" ht="12.75">
      <c r="A260" s="515"/>
      <c r="B260" s="515"/>
      <c r="C260" s="515"/>
      <c r="D260" s="515"/>
      <c r="E260" s="535"/>
      <c r="F260" s="515"/>
      <c r="G260" s="515"/>
      <c r="H260" s="516"/>
      <c r="I260" s="516"/>
      <c r="J260" s="516"/>
      <c r="K260" s="516"/>
      <c r="L260" s="516"/>
      <c r="M260" s="516"/>
    </row>
    <row r="261" spans="1:13" ht="12.75">
      <c r="A261" s="515"/>
      <c r="B261" s="515"/>
      <c r="C261" s="515"/>
      <c r="D261" s="515"/>
      <c r="E261" s="535"/>
      <c r="F261" s="515"/>
      <c r="G261" s="515"/>
      <c r="H261" s="516"/>
      <c r="I261" s="516"/>
      <c r="J261" s="516"/>
      <c r="K261" s="516"/>
      <c r="L261" s="516"/>
      <c r="M261" s="516"/>
    </row>
    <row r="262" spans="1:13" ht="12.75">
      <c r="A262" s="515"/>
      <c r="B262" s="515"/>
      <c r="C262" s="515"/>
      <c r="D262" s="515"/>
      <c r="E262" s="535"/>
      <c r="F262" s="515"/>
      <c r="G262" s="515"/>
      <c r="H262" s="516"/>
      <c r="I262" s="516"/>
      <c r="J262" s="516"/>
      <c r="K262" s="516"/>
      <c r="L262" s="516"/>
      <c r="M262" s="516"/>
    </row>
    <row r="263" spans="1:13" ht="12.75">
      <c r="A263" s="515"/>
      <c r="B263" s="515"/>
      <c r="C263" s="515"/>
      <c r="D263" s="515"/>
      <c r="E263" s="535"/>
      <c r="F263" s="515"/>
      <c r="G263" s="515"/>
      <c r="H263" s="516"/>
      <c r="I263" s="516"/>
      <c r="J263" s="516"/>
      <c r="K263" s="516"/>
      <c r="L263" s="516"/>
      <c r="M263" s="516"/>
    </row>
    <row r="264" spans="1:13" ht="12.75">
      <c r="A264" s="515"/>
      <c r="B264" s="515"/>
      <c r="C264" s="515"/>
      <c r="D264" s="515"/>
      <c r="E264" s="535"/>
      <c r="F264" s="515"/>
      <c r="G264" s="515"/>
      <c r="H264" s="516"/>
      <c r="I264" s="516"/>
      <c r="J264" s="516"/>
      <c r="K264" s="516"/>
      <c r="L264" s="516"/>
      <c r="M264" s="516"/>
    </row>
    <row r="265" spans="1:13" ht="12.75">
      <c r="A265" s="515"/>
      <c r="B265" s="515"/>
      <c r="C265" s="515"/>
      <c r="D265" s="515"/>
      <c r="E265" s="535"/>
      <c r="F265" s="515"/>
      <c r="G265" s="515"/>
      <c r="H265" s="516"/>
      <c r="I265" s="516"/>
      <c r="J265" s="516"/>
      <c r="K265" s="516"/>
      <c r="L265" s="516"/>
      <c r="M265" s="516"/>
    </row>
    <row r="266" spans="1:13" ht="12.75">
      <c r="A266" s="515"/>
      <c r="B266" s="515"/>
      <c r="C266" s="515"/>
      <c r="D266" s="515"/>
      <c r="E266" s="535"/>
      <c r="F266" s="515"/>
      <c r="G266" s="515"/>
      <c r="H266" s="516"/>
      <c r="I266" s="516"/>
      <c r="J266" s="516"/>
      <c r="K266" s="516"/>
      <c r="L266" s="516"/>
      <c r="M266" s="516"/>
    </row>
    <row r="267" spans="1:13" ht="12.75">
      <c r="A267" s="515"/>
      <c r="B267" s="515"/>
      <c r="C267" s="515"/>
      <c r="D267" s="515"/>
      <c r="E267" s="535"/>
      <c r="F267" s="515"/>
      <c r="G267" s="515"/>
      <c r="H267" s="516"/>
      <c r="I267" s="516"/>
      <c r="J267" s="516"/>
      <c r="K267" s="516"/>
      <c r="L267" s="516"/>
      <c r="M267" s="516"/>
    </row>
    <row r="268" spans="1:13" ht="12.75">
      <c r="A268" s="515"/>
      <c r="B268" s="515"/>
      <c r="C268" s="515"/>
      <c r="D268" s="515"/>
      <c r="E268" s="535"/>
      <c r="F268" s="515"/>
      <c r="G268" s="515"/>
      <c r="H268" s="516"/>
      <c r="I268" s="516"/>
      <c r="J268" s="516"/>
      <c r="K268" s="516"/>
      <c r="L268" s="516"/>
      <c r="M268" s="516"/>
    </row>
    <row r="269" spans="1:13" ht="12.75">
      <c r="A269" s="515"/>
      <c r="B269" s="515"/>
      <c r="C269" s="515"/>
      <c r="D269" s="515"/>
      <c r="E269" s="535"/>
      <c r="F269" s="515"/>
      <c r="G269" s="515"/>
      <c r="H269" s="516"/>
      <c r="I269" s="516"/>
      <c r="J269" s="516"/>
      <c r="K269" s="516"/>
      <c r="L269" s="516"/>
      <c r="M269" s="516"/>
    </row>
    <row r="270" spans="1:13" ht="12.75">
      <c r="A270" s="515"/>
      <c r="B270" s="515"/>
      <c r="C270" s="515"/>
      <c r="D270" s="515"/>
      <c r="E270" s="535"/>
      <c r="F270" s="515"/>
      <c r="G270" s="515"/>
      <c r="H270" s="516"/>
      <c r="I270" s="516"/>
      <c r="J270" s="516"/>
      <c r="K270" s="516"/>
      <c r="L270" s="516"/>
      <c r="M270" s="516"/>
    </row>
    <row r="271" spans="1:13" ht="12.75">
      <c r="A271" s="515"/>
      <c r="B271" s="515"/>
      <c r="C271" s="515"/>
      <c r="D271" s="515"/>
      <c r="E271" s="535"/>
      <c r="F271" s="515"/>
      <c r="G271" s="515"/>
      <c r="H271" s="516"/>
      <c r="I271" s="516"/>
      <c r="J271" s="516"/>
      <c r="K271" s="516"/>
      <c r="L271" s="516"/>
      <c r="M271" s="516"/>
    </row>
    <row r="272" spans="1:13" ht="12.75">
      <c r="A272" s="515"/>
      <c r="B272" s="515"/>
      <c r="C272" s="515"/>
      <c r="D272" s="515"/>
      <c r="E272" s="535"/>
      <c r="F272" s="515"/>
      <c r="G272" s="515"/>
      <c r="H272" s="516"/>
      <c r="I272" s="516"/>
      <c r="J272" s="516"/>
      <c r="K272" s="516"/>
      <c r="L272" s="516"/>
      <c r="M272" s="516"/>
    </row>
    <row r="273" spans="1:13" ht="12.75">
      <c r="A273" s="515"/>
      <c r="B273" s="515"/>
      <c r="C273" s="515"/>
      <c r="D273" s="515"/>
      <c r="E273" s="535"/>
      <c r="F273" s="515"/>
      <c r="G273" s="515"/>
      <c r="H273" s="516"/>
      <c r="I273" s="516"/>
      <c r="J273" s="516"/>
      <c r="K273" s="516"/>
      <c r="L273" s="516"/>
      <c r="M273" s="516"/>
    </row>
    <row r="274" spans="1:13" ht="12.75">
      <c r="A274" s="515"/>
      <c r="B274" s="515"/>
      <c r="C274" s="515"/>
      <c r="D274" s="515"/>
      <c r="E274" s="535"/>
      <c r="F274" s="515"/>
      <c r="G274" s="515"/>
      <c r="H274" s="516"/>
      <c r="I274" s="516"/>
      <c r="J274" s="516"/>
      <c r="K274" s="516"/>
      <c r="L274" s="516"/>
      <c r="M274" s="516"/>
    </row>
    <row r="275" spans="1:13" ht="12.75">
      <c r="A275" s="515"/>
      <c r="B275" s="515"/>
      <c r="C275" s="515"/>
      <c r="D275" s="515"/>
      <c r="E275" s="535"/>
      <c r="F275" s="515"/>
      <c r="G275" s="515"/>
      <c r="H275" s="516"/>
      <c r="I275" s="516"/>
      <c r="J275" s="516"/>
      <c r="K275" s="516"/>
      <c r="L275" s="516"/>
      <c r="M275" s="516"/>
    </row>
    <row r="276" spans="1:13" ht="12.75">
      <c r="A276" s="515"/>
      <c r="B276" s="515"/>
      <c r="C276" s="515"/>
      <c r="D276" s="515"/>
      <c r="E276" s="535"/>
      <c r="F276" s="515"/>
      <c r="G276" s="515"/>
      <c r="H276" s="516"/>
      <c r="I276" s="516"/>
      <c r="J276" s="516"/>
      <c r="K276" s="516"/>
      <c r="L276" s="516"/>
      <c r="M276" s="516"/>
    </row>
    <row r="277" spans="1:13" ht="12.75">
      <c r="A277" s="515"/>
      <c r="B277" s="515"/>
      <c r="C277" s="515"/>
      <c r="D277" s="515"/>
      <c r="E277" s="535"/>
      <c r="F277" s="515"/>
      <c r="G277" s="515"/>
      <c r="H277" s="516"/>
      <c r="I277" s="516"/>
      <c r="J277" s="516"/>
      <c r="K277" s="516"/>
      <c r="L277" s="516"/>
      <c r="M277" s="516"/>
    </row>
    <row r="278" spans="1:13" ht="12.75">
      <c r="A278" s="515"/>
      <c r="B278" s="515"/>
      <c r="C278" s="515"/>
      <c r="D278" s="515"/>
      <c r="E278" s="535"/>
      <c r="F278" s="515"/>
      <c r="G278" s="515"/>
      <c r="H278" s="516"/>
      <c r="I278" s="516"/>
      <c r="J278" s="516"/>
      <c r="K278" s="516"/>
      <c r="L278" s="516"/>
      <c r="M278" s="516"/>
    </row>
    <row r="279" spans="1:13" ht="12.75">
      <c r="A279" s="515"/>
      <c r="B279" s="515"/>
      <c r="C279" s="515"/>
      <c r="D279" s="515"/>
      <c r="E279" s="535"/>
      <c r="F279" s="515"/>
      <c r="G279" s="515"/>
      <c r="H279" s="516"/>
      <c r="I279" s="516"/>
      <c r="J279" s="516"/>
      <c r="K279" s="516"/>
      <c r="L279" s="516"/>
      <c r="M279" s="516"/>
    </row>
    <row r="280" spans="1:13" ht="12.75">
      <c r="A280" s="515"/>
      <c r="B280" s="515"/>
      <c r="C280" s="515"/>
      <c r="D280" s="515"/>
      <c r="E280" s="535"/>
      <c r="F280" s="515"/>
      <c r="G280" s="515"/>
      <c r="H280" s="516"/>
      <c r="I280" s="516"/>
      <c r="J280" s="516"/>
      <c r="K280" s="516"/>
      <c r="L280" s="516"/>
      <c r="M280" s="516"/>
    </row>
    <row r="281" spans="1:13" ht="12.75">
      <c r="A281" s="515"/>
      <c r="B281" s="515"/>
      <c r="C281" s="515"/>
      <c r="D281" s="515"/>
      <c r="E281" s="535"/>
      <c r="F281" s="515"/>
      <c r="G281" s="515"/>
      <c r="H281" s="516"/>
      <c r="I281" s="516"/>
      <c r="J281" s="516"/>
      <c r="K281" s="516"/>
      <c r="L281" s="516"/>
      <c r="M281" s="516"/>
    </row>
    <row r="282" spans="1:13" ht="12.75">
      <c r="A282" s="515"/>
      <c r="B282" s="515"/>
      <c r="C282" s="515"/>
      <c r="D282" s="515"/>
      <c r="E282" s="535"/>
      <c r="F282" s="515"/>
      <c r="G282" s="515"/>
      <c r="H282" s="516"/>
      <c r="I282" s="516"/>
      <c r="J282" s="516"/>
      <c r="K282" s="516"/>
      <c r="L282" s="516"/>
      <c r="M282" s="516"/>
    </row>
    <row r="283" spans="1:13" ht="12.75">
      <c r="A283" s="516"/>
      <c r="B283" s="516"/>
      <c r="C283" s="516"/>
      <c r="D283" s="516"/>
      <c r="E283" s="535"/>
      <c r="F283" s="516"/>
      <c r="G283" s="516"/>
      <c r="H283" s="516"/>
      <c r="I283" s="516"/>
      <c r="J283" s="516"/>
      <c r="K283" s="516"/>
      <c r="L283" s="516"/>
      <c r="M283" s="516"/>
    </row>
    <row r="284" spans="1:13" ht="12.75">
      <c r="A284" s="516"/>
      <c r="B284" s="516"/>
      <c r="C284" s="516"/>
      <c r="D284" s="516"/>
      <c r="E284" s="535"/>
      <c r="F284" s="516"/>
      <c r="G284" s="516"/>
      <c r="H284" s="516"/>
      <c r="I284" s="516"/>
      <c r="J284" s="516"/>
      <c r="K284" s="516"/>
      <c r="L284" s="516"/>
      <c r="M284" s="516"/>
    </row>
    <row r="285" spans="1:13" ht="12.75">
      <c r="A285" s="516"/>
      <c r="B285" s="516"/>
      <c r="C285" s="516"/>
      <c r="D285" s="516"/>
      <c r="E285" s="535"/>
      <c r="F285" s="516"/>
      <c r="G285" s="516"/>
      <c r="H285" s="516"/>
      <c r="I285" s="516"/>
      <c r="J285" s="516"/>
      <c r="K285" s="516"/>
      <c r="L285" s="516"/>
      <c r="M285" s="516"/>
    </row>
    <row r="286" spans="1:13" ht="12.75">
      <c r="A286" s="516"/>
      <c r="B286" s="516"/>
      <c r="C286" s="516"/>
      <c r="D286" s="516"/>
      <c r="E286" s="535"/>
      <c r="F286" s="516"/>
      <c r="G286" s="516"/>
      <c r="H286" s="516"/>
      <c r="I286" s="516"/>
      <c r="J286" s="516"/>
      <c r="K286" s="516"/>
      <c r="L286" s="516"/>
      <c r="M286" s="516"/>
    </row>
    <row r="287" spans="1:13" ht="12.75">
      <c r="A287" s="516"/>
      <c r="B287" s="516"/>
      <c r="C287" s="516"/>
      <c r="D287" s="516"/>
      <c r="E287" s="535"/>
      <c r="F287" s="516"/>
      <c r="G287" s="516"/>
      <c r="H287" s="516"/>
      <c r="I287" s="516"/>
      <c r="J287" s="516"/>
      <c r="K287" s="516"/>
      <c r="L287" s="516"/>
      <c r="M287" s="516"/>
    </row>
    <row r="288" spans="1:13" ht="12.75">
      <c r="A288" s="516"/>
      <c r="B288" s="516"/>
      <c r="C288" s="516"/>
      <c r="D288" s="516"/>
      <c r="E288" s="535"/>
      <c r="F288" s="516"/>
      <c r="G288" s="516"/>
      <c r="H288" s="516"/>
      <c r="I288" s="516"/>
      <c r="J288" s="516"/>
      <c r="K288" s="516"/>
      <c r="L288" s="516"/>
      <c r="M288" s="516"/>
    </row>
    <row r="289" spans="1:13" ht="12.75">
      <c r="A289" s="516"/>
      <c r="B289" s="516"/>
      <c r="C289" s="516"/>
      <c r="D289" s="516"/>
      <c r="E289" s="535"/>
      <c r="F289" s="516"/>
      <c r="G289" s="516"/>
      <c r="H289" s="516"/>
      <c r="I289" s="516"/>
      <c r="J289" s="516"/>
      <c r="K289" s="516"/>
      <c r="L289" s="516"/>
      <c r="M289" s="516"/>
    </row>
    <row r="290" spans="1:13" ht="12.75">
      <c r="A290" s="516"/>
      <c r="B290" s="516"/>
      <c r="C290" s="516"/>
      <c r="D290" s="516"/>
      <c r="E290" s="535"/>
      <c r="F290" s="516"/>
      <c r="G290" s="516"/>
      <c r="H290" s="516"/>
      <c r="I290" s="516"/>
      <c r="J290" s="516"/>
      <c r="K290" s="516"/>
      <c r="L290" s="516"/>
      <c r="M290" s="516"/>
    </row>
    <row r="291" spans="1:13" ht="12.75">
      <c r="A291" s="516"/>
      <c r="B291" s="516"/>
      <c r="C291" s="516"/>
      <c r="D291" s="516"/>
      <c r="E291" s="535"/>
      <c r="F291" s="516"/>
      <c r="G291" s="516"/>
      <c r="H291" s="516"/>
      <c r="I291" s="516"/>
      <c r="J291" s="516"/>
      <c r="K291" s="516"/>
      <c r="L291" s="516"/>
      <c r="M291" s="516"/>
    </row>
    <row r="292" spans="1:13" ht="12.75">
      <c r="A292" s="516"/>
      <c r="B292" s="516"/>
      <c r="C292" s="516"/>
      <c r="D292" s="516"/>
      <c r="E292" s="535"/>
      <c r="F292" s="516"/>
      <c r="G292" s="516"/>
      <c r="H292" s="516"/>
      <c r="I292" s="516"/>
      <c r="J292" s="516"/>
      <c r="K292" s="516"/>
      <c r="L292" s="516"/>
      <c r="M292" s="516"/>
    </row>
    <row r="293" spans="1:13" ht="12.75">
      <c r="A293" s="516"/>
      <c r="B293" s="516"/>
      <c r="C293" s="516"/>
      <c r="D293" s="516"/>
      <c r="E293" s="535"/>
      <c r="F293" s="516"/>
      <c r="G293" s="516"/>
      <c r="H293" s="516"/>
      <c r="I293" s="516"/>
      <c r="J293" s="516"/>
      <c r="K293" s="516"/>
      <c r="L293" s="516"/>
      <c r="M293" s="516"/>
    </row>
    <row r="294" spans="1:13" ht="12.75">
      <c r="A294" s="516"/>
      <c r="B294" s="516"/>
      <c r="C294" s="516"/>
      <c r="D294" s="516"/>
      <c r="E294" s="535"/>
      <c r="F294" s="516"/>
      <c r="G294" s="516"/>
      <c r="H294" s="516"/>
      <c r="I294" s="516"/>
      <c r="J294" s="516"/>
      <c r="K294" s="516"/>
      <c r="L294" s="516"/>
      <c r="M294" s="516"/>
    </row>
    <row r="295" spans="1:13" ht="12.75">
      <c r="A295" s="516"/>
      <c r="B295" s="516"/>
      <c r="C295" s="516"/>
      <c r="D295" s="516"/>
      <c r="E295" s="535"/>
      <c r="F295" s="516"/>
      <c r="G295" s="516"/>
      <c r="H295" s="516"/>
      <c r="I295" s="516"/>
      <c r="J295" s="516"/>
      <c r="K295" s="516"/>
      <c r="L295" s="516"/>
      <c r="M295" s="516"/>
    </row>
    <row r="296" spans="1:13" ht="12.75">
      <c r="A296" s="516"/>
      <c r="B296" s="516"/>
      <c r="C296" s="516"/>
      <c r="D296" s="516"/>
      <c r="E296" s="535"/>
      <c r="F296" s="516"/>
      <c r="G296" s="516"/>
      <c r="H296" s="516"/>
      <c r="I296" s="516"/>
      <c r="J296" s="516"/>
      <c r="K296" s="516"/>
      <c r="L296" s="516"/>
      <c r="M296" s="516"/>
    </row>
    <row r="297" spans="1:13" ht="12.75">
      <c r="A297" s="516"/>
      <c r="B297" s="516"/>
      <c r="C297" s="516"/>
      <c r="D297" s="516"/>
      <c r="E297" s="535"/>
      <c r="F297" s="516"/>
      <c r="G297" s="516"/>
      <c r="H297" s="516"/>
      <c r="I297" s="516"/>
      <c r="J297" s="516"/>
      <c r="K297" s="516"/>
      <c r="L297" s="516"/>
      <c r="M297" s="516"/>
    </row>
    <row r="298" spans="1:13" ht="12.75">
      <c r="A298" s="516"/>
      <c r="B298" s="516"/>
      <c r="C298" s="516"/>
      <c r="D298" s="516"/>
      <c r="E298" s="535"/>
      <c r="F298" s="516"/>
      <c r="G298" s="516"/>
      <c r="H298" s="516"/>
      <c r="I298" s="516"/>
      <c r="J298" s="516"/>
      <c r="K298" s="516"/>
      <c r="L298" s="516"/>
      <c r="M298" s="516"/>
    </row>
    <row r="299" spans="1:13" ht="12.75">
      <c r="A299" s="516"/>
      <c r="B299" s="516"/>
      <c r="C299" s="516"/>
      <c r="D299" s="516"/>
      <c r="E299" s="535"/>
      <c r="F299" s="516"/>
      <c r="G299" s="516"/>
      <c r="H299" s="516"/>
      <c r="I299" s="516"/>
      <c r="J299" s="516"/>
      <c r="K299" s="516"/>
      <c r="L299" s="516"/>
      <c r="M299" s="516"/>
    </row>
    <row r="300" spans="1:13" ht="12.75">
      <c r="A300" s="516"/>
      <c r="B300" s="516"/>
      <c r="C300" s="516"/>
      <c r="D300" s="516"/>
      <c r="E300" s="535"/>
      <c r="F300" s="516"/>
      <c r="G300" s="516"/>
      <c r="H300" s="516"/>
      <c r="I300" s="516"/>
      <c r="J300" s="516"/>
      <c r="K300" s="516"/>
      <c r="L300" s="516"/>
      <c r="M300" s="516"/>
    </row>
    <row r="301" spans="1:13" ht="12.75">
      <c r="A301" s="516"/>
      <c r="B301" s="516"/>
      <c r="C301" s="516"/>
      <c r="D301" s="516"/>
      <c r="E301" s="535"/>
      <c r="F301" s="516"/>
      <c r="G301" s="516"/>
      <c r="H301" s="516"/>
      <c r="I301" s="516"/>
      <c r="J301" s="516"/>
      <c r="K301" s="516"/>
      <c r="L301" s="516"/>
      <c r="M301" s="516"/>
    </row>
    <row r="302" spans="1:13" ht="12.75">
      <c r="A302" s="516"/>
      <c r="B302" s="516"/>
      <c r="C302" s="516"/>
      <c r="D302" s="516"/>
      <c r="E302" s="535"/>
      <c r="F302" s="516"/>
      <c r="G302" s="516"/>
      <c r="H302" s="516"/>
      <c r="I302" s="516"/>
      <c r="J302" s="516"/>
      <c r="K302" s="516"/>
      <c r="L302" s="516"/>
      <c r="M302" s="516"/>
    </row>
    <row r="303" spans="1:13" ht="12.75">
      <c r="A303" s="516"/>
      <c r="B303" s="516"/>
      <c r="C303" s="516"/>
      <c r="D303" s="516"/>
      <c r="E303" s="535"/>
      <c r="F303" s="516"/>
      <c r="G303" s="516"/>
      <c r="H303" s="516"/>
      <c r="I303" s="516"/>
      <c r="J303" s="516"/>
      <c r="K303" s="516"/>
      <c r="L303" s="516"/>
      <c r="M303" s="516"/>
    </row>
    <row r="304" spans="1:13" ht="12.75">
      <c r="A304" s="516"/>
      <c r="B304" s="516"/>
      <c r="C304" s="516"/>
      <c r="D304" s="516"/>
      <c r="E304" s="535"/>
      <c r="F304" s="516"/>
      <c r="G304" s="516"/>
      <c r="H304" s="516"/>
      <c r="I304" s="516"/>
      <c r="J304" s="516"/>
      <c r="K304" s="516"/>
      <c r="L304" s="516"/>
      <c r="M304" s="516"/>
    </row>
    <row r="305" spans="1:13" ht="12.75">
      <c r="A305" s="516"/>
      <c r="B305" s="516"/>
      <c r="C305" s="516"/>
      <c r="D305" s="516"/>
      <c r="E305" s="535"/>
      <c r="F305" s="516"/>
      <c r="G305" s="516"/>
      <c r="H305" s="516"/>
      <c r="I305" s="516"/>
      <c r="J305" s="516"/>
      <c r="K305" s="516"/>
      <c r="L305" s="516"/>
      <c r="M305" s="516"/>
    </row>
    <row r="306" spans="1:13" ht="12.75">
      <c r="A306" s="516"/>
      <c r="B306" s="516"/>
      <c r="C306" s="516"/>
      <c r="D306" s="516"/>
      <c r="E306" s="535"/>
      <c r="F306" s="516"/>
      <c r="G306" s="516"/>
      <c r="H306" s="516"/>
      <c r="I306" s="516"/>
      <c r="J306" s="516"/>
      <c r="K306" s="516"/>
      <c r="L306" s="516"/>
      <c r="M306" s="516"/>
    </row>
    <row r="307" spans="1:13" ht="12.75">
      <c r="A307" s="516"/>
      <c r="B307" s="516"/>
      <c r="C307" s="516"/>
      <c r="D307" s="516"/>
      <c r="E307" s="535"/>
      <c r="F307" s="516"/>
      <c r="G307" s="516"/>
      <c r="H307" s="516"/>
      <c r="I307" s="516"/>
      <c r="J307" s="516"/>
      <c r="K307" s="516"/>
      <c r="L307" s="516"/>
      <c r="M307" s="516"/>
    </row>
    <row r="308" spans="1:13" ht="12.75">
      <c r="A308" s="516"/>
      <c r="B308" s="516"/>
      <c r="C308" s="516"/>
      <c r="D308" s="516"/>
      <c r="E308" s="535"/>
      <c r="F308" s="516"/>
      <c r="G308" s="516"/>
      <c r="H308" s="516"/>
      <c r="I308" s="516"/>
      <c r="J308" s="516"/>
      <c r="K308" s="516"/>
      <c r="L308" s="516"/>
      <c r="M308" s="516"/>
    </row>
    <row r="309" spans="1:13" ht="12.75">
      <c r="A309" s="516"/>
      <c r="B309" s="516"/>
      <c r="C309" s="516"/>
      <c r="D309" s="516"/>
      <c r="E309" s="535"/>
      <c r="F309" s="516"/>
      <c r="G309" s="516"/>
      <c r="H309" s="516"/>
      <c r="I309" s="516"/>
      <c r="J309" s="516"/>
      <c r="K309" s="516"/>
      <c r="L309" s="516"/>
      <c r="M309" s="516"/>
    </row>
    <row r="310" spans="1:13" ht="12.75">
      <c r="A310" s="516"/>
      <c r="B310" s="516"/>
      <c r="C310" s="516"/>
      <c r="D310" s="516"/>
      <c r="E310" s="535"/>
      <c r="F310" s="516"/>
      <c r="G310" s="516"/>
      <c r="H310" s="516"/>
      <c r="I310" s="516"/>
      <c r="J310" s="516"/>
      <c r="K310" s="516"/>
      <c r="L310" s="516"/>
      <c r="M310" s="516"/>
    </row>
    <row r="311" spans="1:13" ht="12.75">
      <c r="A311" s="516"/>
      <c r="B311" s="516"/>
      <c r="C311" s="516"/>
      <c r="D311" s="516"/>
      <c r="E311" s="535"/>
      <c r="F311" s="516"/>
      <c r="G311" s="516"/>
      <c r="H311" s="516"/>
      <c r="I311" s="516"/>
      <c r="J311" s="516"/>
      <c r="K311" s="516"/>
      <c r="L311" s="516"/>
      <c r="M311" s="516"/>
    </row>
    <row r="312" spans="1:13" ht="12.75">
      <c r="A312" s="516"/>
      <c r="B312" s="516"/>
      <c r="C312" s="516"/>
      <c r="D312" s="516"/>
      <c r="E312" s="535"/>
      <c r="F312" s="516"/>
      <c r="G312" s="516"/>
      <c r="H312" s="516"/>
      <c r="I312" s="516"/>
      <c r="J312" s="516"/>
      <c r="K312" s="516"/>
      <c r="L312" s="516"/>
      <c r="M312" s="516"/>
    </row>
    <row r="313" spans="1:13" ht="12.75">
      <c r="A313" s="516"/>
      <c r="B313" s="516"/>
      <c r="C313" s="516"/>
      <c r="D313" s="516"/>
      <c r="E313" s="535"/>
      <c r="F313" s="516"/>
      <c r="G313" s="516"/>
      <c r="H313" s="516"/>
      <c r="I313" s="516"/>
      <c r="J313" s="516"/>
      <c r="K313" s="516"/>
      <c r="L313" s="516"/>
      <c r="M313" s="516"/>
    </row>
    <row r="314" spans="1:13" ht="12.75">
      <c r="A314" s="516"/>
      <c r="B314" s="516"/>
      <c r="C314" s="516"/>
      <c r="D314" s="516"/>
      <c r="E314" s="535"/>
      <c r="F314" s="516"/>
      <c r="G314" s="516"/>
      <c r="H314" s="516"/>
      <c r="I314" s="516"/>
      <c r="J314" s="516"/>
      <c r="K314" s="516"/>
      <c r="L314" s="516"/>
      <c r="M314" s="516"/>
    </row>
    <row r="315" spans="1:13" ht="12.75">
      <c r="A315" s="516"/>
      <c r="B315" s="516"/>
      <c r="C315" s="516"/>
      <c r="D315" s="516"/>
      <c r="E315" s="535"/>
      <c r="F315" s="516"/>
      <c r="G315" s="516"/>
      <c r="H315" s="516"/>
      <c r="I315" s="516"/>
      <c r="J315" s="516"/>
      <c r="K315" s="516"/>
      <c r="L315" s="516"/>
      <c r="M315" s="516"/>
    </row>
    <row r="316" spans="1:13" ht="12.75">
      <c r="A316" s="516"/>
      <c r="B316" s="516"/>
      <c r="C316" s="516"/>
      <c r="D316" s="516"/>
      <c r="E316" s="535"/>
      <c r="F316" s="516"/>
      <c r="G316" s="516"/>
      <c r="H316" s="516"/>
      <c r="I316" s="516"/>
      <c r="J316" s="516"/>
      <c r="K316" s="516"/>
      <c r="L316" s="516"/>
      <c r="M316" s="516"/>
    </row>
    <row r="317" spans="1:13" ht="12.75">
      <c r="A317" s="516"/>
      <c r="B317" s="516"/>
      <c r="C317" s="516"/>
      <c r="D317" s="516"/>
      <c r="E317" s="535"/>
      <c r="F317" s="516"/>
      <c r="G317" s="516"/>
      <c r="H317" s="516"/>
      <c r="I317" s="516"/>
      <c r="J317" s="516"/>
      <c r="K317" s="516"/>
      <c r="L317" s="516"/>
      <c r="M317" s="516"/>
    </row>
    <row r="318" spans="1:13" ht="12.75">
      <c r="A318" s="516"/>
      <c r="B318" s="516"/>
      <c r="C318" s="516"/>
      <c r="D318" s="516"/>
      <c r="E318" s="535"/>
      <c r="F318" s="516"/>
      <c r="G318" s="516"/>
      <c r="H318" s="516"/>
      <c r="I318" s="516"/>
      <c r="J318" s="516"/>
      <c r="K318" s="516"/>
      <c r="L318" s="516"/>
      <c r="M318" s="516"/>
    </row>
  </sheetData>
  <mergeCells count="2">
    <mergeCell ref="E42:F42"/>
    <mergeCell ref="E3:F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H13" sqref="H13"/>
    </sheetView>
  </sheetViews>
  <sheetFormatPr defaultRowHeight="12.75"/>
  <cols>
    <col min="1" max="1" width="36.7109375" style="469" customWidth="1"/>
    <col min="2" max="4" width="10.7109375" style="469" customWidth="1"/>
    <col min="5" max="5" width="10.7109375" style="516" customWidth="1"/>
    <col min="6" max="6" width="11.5703125" style="469" customWidth="1"/>
    <col min="7" max="16384" width="9.140625" style="469"/>
  </cols>
  <sheetData>
    <row r="1" spans="1:8" s="515" customFormat="1" ht="20.100000000000001" customHeight="1">
      <c r="A1" s="817" t="s">
        <v>411</v>
      </c>
    </row>
    <row r="2" spans="1:8" ht="20.100000000000001" customHeight="1">
      <c r="A2" s="86"/>
      <c r="B2" s="515"/>
      <c r="C2" s="515"/>
      <c r="D2" s="515"/>
      <c r="E2" s="515"/>
    </row>
    <row r="3" spans="1:8" ht="20.100000000000001" customHeight="1">
      <c r="A3" s="515"/>
      <c r="B3" s="515"/>
      <c r="C3" s="515"/>
      <c r="D3" s="515"/>
      <c r="E3" s="515"/>
    </row>
    <row r="4" spans="1:8" ht="20.100000000000001" hidden="1" customHeight="1">
      <c r="A4" s="470">
        <v>2000</v>
      </c>
      <c r="B4" s="465">
        <v>3013.2</v>
      </c>
      <c r="C4" s="465">
        <v>2292.8000000000002</v>
      </c>
      <c r="D4" s="465">
        <v>2360.3000000000002</v>
      </c>
      <c r="E4" s="755"/>
    </row>
    <row r="5" spans="1:8" ht="20.100000000000001" hidden="1" customHeight="1">
      <c r="A5" s="470">
        <v>2001</v>
      </c>
      <c r="B5" s="465">
        <v>3056.9</v>
      </c>
      <c r="C5" s="465">
        <v>2210.8000000000002</v>
      </c>
      <c r="D5" s="465">
        <v>2225</v>
      </c>
      <c r="E5" s="755"/>
    </row>
    <row r="6" spans="1:8" ht="20.100000000000001" hidden="1" customHeight="1">
      <c r="A6" s="470">
        <v>2002</v>
      </c>
      <c r="B6" s="465">
        <v>3033</v>
      </c>
      <c r="C6" s="465">
        <v>2293.6999999999998</v>
      </c>
      <c r="D6" s="465">
        <v>2177.6</v>
      </c>
      <c r="E6" s="755"/>
    </row>
    <row r="7" spans="1:8" ht="20.100000000000001" hidden="1" customHeight="1">
      <c r="A7" s="470">
        <v>2003</v>
      </c>
      <c r="B7" s="495">
        <v>3022.9</v>
      </c>
      <c r="C7" s="495">
        <v>2320</v>
      </c>
      <c r="D7" s="495">
        <v>2109.3000000000002</v>
      </c>
      <c r="E7" s="500"/>
    </row>
    <row r="8" spans="1:8" ht="20.100000000000001" hidden="1" customHeight="1">
      <c r="A8" s="470">
        <v>2004</v>
      </c>
      <c r="B8" s="94">
        <v>2978.5</v>
      </c>
      <c r="C8" s="94">
        <v>2366.1999999999998</v>
      </c>
      <c r="D8" s="94">
        <v>2100.6</v>
      </c>
      <c r="E8" s="92"/>
    </row>
    <row r="9" spans="1:8" ht="36" customHeight="1">
      <c r="A9" s="445"/>
      <c r="B9" s="590">
        <v>2015</v>
      </c>
      <c r="C9" s="590">
        <v>2016</v>
      </c>
      <c r="D9" s="590">
        <v>2017</v>
      </c>
      <c r="E9" s="590">
        <v>2018</v>
      </c>
      <c r="F9" s="591" t="s">
        <v>481</v>
      </c>
    </row>
    <row r="10" spans="1:8" ht="20.100000000000001" customHeight="1">
      <c r="A10" s="470"/>
      <c r="B10" s="94"/>
      <c r="C10" s="94"/>
      <c r="D10" s="94"/>
      <c r="E10" s="92"/>
    </row>
    <row r="11" spans="1:8" ht="33" customHeight="1">
      <c r="A11" s="515" t="s">
        <v>113</v>
      </c>
      <c r="B11" s="937">
        <v>15381.7</v>
      </c>
      <c r="C11" s="937">
        <v>15491.34</v>
      </c>
      <c r="D11" s="937">
        <v>15601.800000000001</v>
      </c>
      <c r="E11" s="757">
        <v>15701.809999999998</v>
      </c>
      <c r="F11" s="757">
        <v>15828.29</v>
      </c>
    </row>
    <row r="12" spans="1:8" ht="33" customHeight="1">
      <c r="A12" s="83" t="s">
        <v>111</v>
      </c>
      <c r="B12" s="937">
        <v>7862.5</v>
      </c>
      <c r="C12" s="937">
        <v>7897.34</v>
      </c>
      <c r="D12" s="937">
        <v>7956.45</v>
      </c>
      <c r="E12" s="757">
        <v>7973.3600000000006</v>
      </c>
      <c r="F12" s="757">
        <v>8124.72</v>
      </c>
      <c r="H12" s="516"/>
    </row>
    <row r="13" spans="1:8" ht="33" customHeight="1">
      <c r="A13" s="83" t="s">
        <v>110</v>
      </c>
      <c r="B13" s="937">
        <v>7430.2</v>
      </c>
      <c r="C13" s="937">
        <v>7513.4</v>
      </c>
      <c r="D13" s="937">
        <v>7565.4</v>
      </c>
      <c r="E13" s="757">
        <v>7671.45</v>
      </c>
      <c r="F13" s="757">
        <v>7633.57</v>
      </c>
    </row>
    <row r="14" spans="1:8" ht="33" customHeight="1">
      <c r="A14" s="83" t="s">
        <v>109</v>
      </c>
      <c r="B14" s="937">
        <v>89</v>
      </c>
      <c r="C14" s="937">
        <v>80.599999999999994</v>
      </c>
      <c r="D14" s="937">
        <v>80</v>
      </c>
      <c r="E14" s="757">
        <v>57</v>
      </c>
      <c r="F14" s="757">
        <v>70</v>
      </c>
    </row>
    <row r="15" spans="1:8" ht="33" customHeight="1">
      <c r="A15" s="515" t="s">
        <v>112</v>
      </c>
      <c r="B15" s="937">
        <v>79162.5</v>
      </c>
      <c r="C15" s="937">
        <v>80375.568200000009</v>
      </c>
      <c r="D15" s="937">
        <v>62188.000000000007</v>
      </c>
      <c r="E15" s="758">
        <v>81054.353270000007</v>
      </c>
      <c r="F15" s="758">
        <v>76166.320000000007</v>
      </c>
    </row>
    <row r="16" spans="1:8" ht="33" customHeight="1">
      <c r="A16" s="83" t="s">
        <v>111</v>
      </c>
      <c r="B16" s="937">
        <v>41042.9</v>
      </c>
      <c r="C16" s="937">
        <v>43510.710799999986</v>
      </c>
      <c r="D16" s="937">
        <v>27050.200000000004</v>
      </c>
      <c r="E16" s="757">
        <v>44432.261870000002</v>
      </c>
      <c r="F16" s="757">
        <v>44807.47</v>
      </c>
    </row>
    <row r="17" spans="1:9" ht="33" customHeight="1">
      <c r="A17" s="83" t="s">
        <v>110</v>
      </c>
      <c r="B17" s="937">
        <v>38229.4</v>
      </c>
      <c r="C17" s="937">
        <v>36582.7474</v>
      </c>
      <c r="D17" s="937">
        <v>34883.999999999993</v>
      </c>
      <c r="E17" s="757">
        <v>36439.391400000008</v>
      </c>
      <c r="F17" s="757">
        <v>31135.51</v>
      </c>
    </row>
    <row r="18" spans="1:9" ht="33" customHeight="1">
      <c r="A18" s="83" t="s">
        <v>109</v>
      </c>
      <c r="B18" s="937">
        <v>354.8</v>
      </c>
      <c r="C18" s="937">
        <v>282.11</v>
      </c>
      <c r="D18" s="937">
        <v>254</v>
      </c>
      <c r="E18" s="757">
        <v>182.7</v>
      </c>
      <c r="F18" s="757">
        <v>223.44</v>
      </c>
    </row>
    <row r="19" spans="1:9" ht="21.75" customHeight="1">
      <c r="A19" s="515"/>
      <c r="B19" s="468"/>
      <c r="C19" s="468"/>
      <c r="D19" s="468"/>
      <c r="E19" s="756"/>
      <c r="F19" s="514"/>
      <c r="G19" s="514"/>
      <c r="H19" s="514"/>
      <c r="I19" s="514"/>
    </row>
    <row r="20" spans="1:9" ht="21.75" customHeight="1">
      <c r="A20" s="515"/>
      <c r="B20" s="1024"/>
      <c r="C20" s="1024"/>
      <c r="D20" s="1024"/>
      <c r="E20" s="1024"/>
      <c r="F20" s="514"/>
      <c r="G20" s="514"/>
      <c r="H20" s="514"/>
      <c r="I20" s="514"/>
    </row>
    <row r="21" spans="1:9" ht="21.75" customHeight="1">
      <c r="A21" s="93"/>
      <c r="B21" s="471"/>
      <c r="C21" s="471"/>
      <c r="D21" s="471"/>
      <c r="E21" s="472"/>
    </row>
    <row r="22" spans="1:9" ht="20.100000000000001" customHeight="1">
      <c r="A22" s="517"/>
      <c r="B22" s="92"/>
      <c r="C22" s="92"/>
      <c r="D22" s="92"/>
      <c r="E22" s="92"/>
    </row>
    <row r="23" spans="1:9" ht="20.100000000000001" customHeight="1">
      <c r="A23" s="517"/>
      <c r="B23" s="517"/>
      <c r="C23" s="517"/>
      <c r="D23" s="517"/>
      <c r="E23" s="517"/>
    </row>
    <row r="24" spans="1:9" ht="20.100000000000001" customHeight="1">
      <c r="A24" s="517"/>
      <c r="B24" s="517"/>
      <c r="C24" s="517"/>
      <c r="D24" s="517"/>
      <c r="E24" s="517"/>
    </row>
    <row r="25" spans="1:9" ht="20.100000000000001" customHeight="1">
      <c r="A25" s="517"/>
      <c r="B25" s="517"/>
      <c r="C25" s="517"/>
      <c r="D25" s="517"/>
      <c r="E25" s="517"/>
    </row>
    <row r="26" spans="1:9">
      <c r="A26" s="517"/>
      <c r="B26" s="517"/>
      <c r="C26" s="517"/>
      <c r="D26" s="517"/>
      <c r="E26" s="517"/>
    </row>
    <row r="27" spans="1:9">
      <c r="A27" s="517"/>
      <c r="B27" s="517"/>
      <c r="C27" s="517"/>
      <c r="D27" s="517"/>
      <c r="E27" s="517"/>
    </row>
    <row r="28" spans="1:9">
      <c r="A28" s="517"/>
      <c r="B28" s="517"/>
      <c r="C28" s="517"/>
      <c r="D28" s="517"/>
      <c r="E28" s="517"/>
    </row>
    <row r="29" spans="1:9">
      <c r="A29" s="517"/>
      <c r="B29" s="517"/>
      <c r="C29" s="517"/>
      <c r="D29" s="517"/>
      <c r="E29" s="517"/>
    </row>
    <row r="30" spans="1:9">
      <c r="A30" s="517"/>
      <c r="B30" s="517"/>
      <c r="C30" s="517"/>
      <c r="D30" s="517"/>
      <c r="E30" s="517"/>
    </row>
    <row r="31" spans="1:9">
      <c r="A31" s="517"/>
      <c r="B31" s="517"/>
      <c r="C31" s="517"/>
      <c r="D31" s="517"/>
      <c r="E31" s="517"/>
    </row>
    <row r="32" spans="1:9">
      <c r="A32" s="517"/>
      <c r="B32" s="517"/>
      <c r="C32" s="517"/>
      <c r="D32" s="517"/>
      <c r="E32" s="517"/>
    </row>
    <row r="33" spans="1:5">
      <c r="A33" s="517"/>
      <c r="B33" s="517"/>
      <c r="C33" s="517"/>
      <c r="D33" s="517"/>
      <c r="E33" s="517"/>
    </row>
    <row r="34" spans="1:5">
      <c r="A34" s="517"/>
      <c r="B34" s="517"/>
      <c r="C34" s="517"/>
      <c r="D34" s="517"/>
      <c r="E34" s="517"/>
    </row>
    <row r="35" spans="1:5">
      <c r="A35" s="517"/>
      <c r="B35" s="517"/>
      <c r="C35" s="517"/>
      <c r="D35" s="517"/>
      <c r="E35" s="517"/>
    </row>
    <row r="36" spans="1:5">
      <c r="A36" s="517"/>
      <c r="B36" s="517"/>
      <c r="C36" s="517"/>
      <c r="D36" s="517"/>
      <c r="E36" s="517"/>
    </row>
    <row r="37" spans="1:5">
      <c r="A37" s="517"/>
      <c r="B37" s="517"/>
      <c r="C37" s="517"/>
      <c r="D37" s="517"/>
      <c r="E37" s="517"/>
    </row>
    <row r="38" spans="1:5">
      <c r="A38" s="517"/>
      <c r="B38" s="517"/>
      <c r="C38" s="517"/>
      <c r="D38" s="517"/>
      <c r="E38" s="517"/>
    </row>
    <row r="39" spans="1:5">
      <c r="A39" s="517"/>
      <c r="B39" s="517"/>
      <c r="C39" s="517"/>
      <c r="D39" s="517"/>
      <c r="E39" s="517"/>
    </row>
    <row r="40" spans="1:5">
      <c r="A40" s="517"/>
      <c r="B40" s="517"/>
      <c r="C40" s="517"/>
      <c r="D40" s="517"/>
      <c r="E40" s="517"/>
    </row>
    <row r="41" spans="1:5">
      <c r="A41" s="517"/>
      <c r="B41" s="517"/>
      <c r="C41" s="517"/>
      <c r="D41" s="517"/>
      <c r="E41" s="517"/>
    </row>
    <row r="42" spans="1:5">
      <c r="A42" s="517"/>
      <c r="B42" s="517"/>
      <c r="C42" s="517"/>
      <c r="D42" s="517"/>
      <c r="E42" s="517"/>
    </row>
    <row r="43" spans="1:5">
      <c r="A43" s="517"/>
      <c r="B43" s="517"/>
      <c r="C43" s="517"/>
      <c r="D43" s="517"/>
      <c r="E43" s="517"/>
    </row>
    <row r="44" spans="1:5">
      <c r="A44" s="517"/>
      <c r="B44" s="517"/>
      <c r="C44" s="517"/>
      <c r="D44" s="517"/>
      <c r="E44" s="517"/>
    </row>
    <row r="45" spans="1:5">
      <c r="B45" s="517"/>
      <c r="C45" s="517"/>
      <c r="D45" s="517"/>
      <c r="E45" s="517"/>
    </row>
  </sheetData>
  <mergeCells count="1">
    <mergeCell ref="B20:E20"/>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9"/>
  <sheetViews>
    <sheetView workbookViewId="0">
      <selection activeCell="H9" sqref="H9"/>
    </sheetView>
  </sheetViews>
  <sheetFormatPr defaultRowHeight="15"/>
  <cols>
    <col min="1" max="1" width="33.140625" style="95" customWidth="1"/>
    <col min="2" max="4" width="11.42578125" style="95" customWidth="1"/>
    <col min="5" max="5" width="11.42578125" style="96" customWidth="1"/>
    <col min="6" max="6" width="11" style="876" bestFit="1" customWidth="1"/>
    <col min="7" max="16384" width="9.140625" style="95"/>
  </cols>
  <sheetData>
    <row r="1" spans="1:10" s="818" customFormat="1" ht="20.100000000000001" customHeight="1">
      <c r="A1" s="819" t="s">
        <v>412</v>
      </c>
      <c r="F1" s="105"/>
    </row>
    <row r="2" spans="1:10" s="106" customFormat="1" ht="20.100000000000001" customHeight="1">
      <c r="A2" s="107"/>
      <c r="F2" s="105"/>
    </row>
    <row r="3" spans="1:10" s="482" customFormat="1" ht="20.100000000000001" customHeight="1">
      <c r="A3" s="104"/>
      <c r="E3" s="483"/>
      <c r="F3" s="105"/>
      <c r="G3" s="483"/>
      <c r="H3" s="483"/>
      <c r="I3" s="483"/>
      <c r="J3" s="483"/>
    </row>
    <row r="4" spans="1:10" s="482" customFormat="1" ht="30" customHeight="1">
      <c r="A4" s="445"/>
      <c r="B4" s="590">
        <v>2015</v>
      </c>
      <c r="C4" s="590">
        <v>2016</v>
      </c>
      <c r="D4" s="590">
        <v>2017</v>
      </c>
      <c r="E4" s="590">
        <v>2018</v>
      </c>
      <c r="F4" s="591" t="s">
        <v>481</v>
      </c>
      <c r="G4" s="483"/>
      <c r="H4" s="483"/>
      <c r="I4" s="483"/>
      <c r="J4" s="483"/>
    </row>
    <row r="5" spans="1:10" s="482" customFormat="1" ht="18" customHeight="1">
      <c r="A5" s="463"/>
      <c r="B5" s="103"/>
      <c r="C5" s="103"/>
      <c r="D5" s="103"/>
      <c r="E5" s="102"/>
      <c r="F5" s="105"/>
      <c r="G5" s="483"/>
      <c r="H5" s="483"/>
      <c r="I5" s="483"/>
      <c r="J5" s="483"/>
    </row>
    <row r="6" spans="1:10" s="487" customFormat="1" ht="18" customHeight="1">
      <c r="A6" s="488" t="s">
        <v>123</v>
      </c>
      <c r="B6" s="477"/>
      <c r="C6" s="477"/>
      <c r="D6" s="477"/>
      <c r="F6" s="874"/>
      <c r="G6" s="100"/>
      <c r="H6" s="100"/>
      <c r="I6" s="100"/>
      <c r="J6" s="100"/>
    </row>
    <row r="7" spans="1:10" s="482" customFormat="1" ht="18" customHeight="1">
      <c r="A7" s="485" t="s">
        <v>119</v>
      </c>
      <c r="B7" s="473">
        <v>21.061643043478256</v>
      </c>
      <c r="C7" s="473">
        <v>22.776434782608696</v>
      </c>
      <c r="D7" s="473">
        <v>25.1</v>
      </c>
      <c r="E7" s="938">
        <v>27.759999999999998</v>
      </c>
      <c r="F7" s="939">
        <v>28.35</v>
      </c>
      <c r="G7" s="490"/>
      <c r="H7" s="490"/>
      <c r="I7" s="490"/>
      <c r="J7" s="490"/>
    </row>
    <row r="8" spans="1:10" s="482" customFormat="1" ht="18" customHeight="1">
      <c r="A8" s="485" t="s">
        <v>382</v>
      </c>
      <c r="B8" s="473">
        <v>112.99104324324325</v>
      </c>
      <c r="C8" s="473">
        <v>117.60675675675675</v>
      </c>
      <c r="D8" s="473">
        <v>130</v>
      </c>
      <c r="E8" s="938">
        <v>137.47000000000003</v>
      </c>
      <c r="F8" s="939">
        <v>148.5</v>
      </c>
      <c r="G8" s="490"/>
      <c r="H8" s="490"/>
      <c r="I8" s="490"/>
      <c r="J8" s="490"/>
    </row>
    <row r="9" spans="1:10" s="482" customFormat="1" ht="18" customHeight="1">
      <c r="A9" s="485" t="s">
        <v>383</v>
      </c>
      <c r="B9" s="473">
        <v>2.1900499999999998</v>
      </c>
      <c r="C9" s="473">
        <v>2.2850000000000001</v>
      </c>
      <c r="D9" s="473">
        <v>2.89</v>
      </c>
      <c r="E9" s="938">
        <v>3.07</v>
      </c>
      <c r="F9" s="939">
        <v>3</v>
      </c>
      <c r="G9" s="490"/>
      <c r="H9" s="490"/>
      <c r="I9" s="490"/>
      <c r="J9" s="490"/>
    </row>
    <row r="10" spans="1:10" s="482" customFormat="1" ht="18" customHeight="1">
      <c r="A10" s="485" t="s">
        <v>384</v>
      </c>
      <c r="B10" s="473">
        <v>71.05040000000001</v>
      </c>
      <c r="C10" s="473">
        <v>77.028000000000006</v>
      </c>
      <c r="D10" s="473">
        <v>84.8</v>
      </c>
      <c r="E10" s="938">
        <v>91.100000000000023</v>
      </c>
      <c r="F10" s="939">
        <v>93.99</v>
      </c>
      <c r="G10" s="490"/>
      <c r="H10" s="490"/>
      <c r="I10" s="490"/>
      <c r="J10" s="490"/>
    </row>
    <row r="11" spans="1:10" s="482" customFormat="1" ht="18" customHeight="1">
      <c r="A11" s="485" t="s">
        <v>385</v>
      </c>
      <c r="B11" s="473">
        <v>145.43768927536232</v>
      </c>
      <c r="C11" s="473">
        <v>137.58999999999997</v>
      </c>
      <c r="D11" s="473">
        <v>137.41</v>
      </c>
      <c r="E11" s="938">
        <v>128.97</v>
      </c>
      <c r="F11" s="939">
        <v>126.72</v>
      </c>
      <c r="G11" s="483"/>
      <c r="H11" s="490"/>
      <c r="I11" s="490"/>
      <c r="J11" s="490"/>
    </row>
    <row r="12" spans="1:10" s="482" customFormat="1" ht="18" customHeight="1">
      <c r="A12" s="485" t="s">
        <v>386</v>
      </c>
      <c r="B12" s="473">
        <v>56.161162962962962</v>
      </c>
      <c r="C12" s="473">
        <v>51.831903703703695</v>
      </c>
      <c r="D12" s="473">
        <v>51.15</v>
      </c>
      <c r="E12" s="938">
        <v>45.5</v>
      </c>
      <c r="F12" s="939">
        <v>44.25</v>
      </c>
      <c r="G12" s="483"/>
      <c r="H12" s="490"/>
      <c r="I12" s="490"/>
      <c r="J12" s="490"/>
    </row>
    <row r="13" spans="1:10" s="482" customFormat="1" ht="18" customHeight="1">
      <c r="A13" s="485" t="s">
        <v>387</v>
      </c>
      <c r="B13" s="473">
        <v>28.742699999999996</v>
      </c>
      <c r="C13" s="473">
        <v>30.948428571428565</v>
      </c>
      <c r="D13" s="473">
        <v>28.64</v>
      </c>
      <c r="E13" s="938">
        <v>28.82</v>
      </c>
      <c r="F13" s="940">
        <v>28.44</v>
      </c>
      <c r="G13" s="483"/>
      <c r="H13" s="483"/>
      <c r="I13" s="483"/>
      <c r="J13" s="483"/>
    </row>
    <row r="14" spans="1:10" s="482" customFormat="1" ht="18" customHeight="1">
      <c r="A14" s="486" t="s">
        <v>122</v>
      </c>
      <c r="B14" s="941"/>
      <c r="C14" s="941"/>
      <c r="D14" s="941"/>
      <c r="E14" s="938"/>
      <c r="F14" s="940"/>
      <c r="G14" s="490"/>
      <c r="H14" s="490"/>
      <c r="I14" s="490"/>
      <c r="J14" s="490"/>
    </row>
    <row r="15" spans="1:10" s="482" customFormat="1" ht="18" customHeight="1">
      <c r="A15" s="476" t="s">
        <v>117</v>
      </c>
      <c r="B15" s="473">
        <v>23.85</v>
      </c>
      <c r="C15" s="473">
        <v>20</v>
      </c>
      <c r="D15" s="473">
        <v>18.8</v>
      </c>
      <c r="E15" s="938">
        <v>18.8</v>
      </c>
      <c r="F15" s="940">
        <v>8.5</v>
      </c>
      <c r="G15" s="490"/>
      <c r="H15" s="490"/>
      <c r="I15" s="490"/>
      <c r="J15" s="490"/>
    </row>
    <row r="16" spans="1:10" s="482" customFormat="1" ht="18" customHeight="1">
      <c r="A16" s="476" t="s">
        <v>121</v>
      </c>
      <c r="B16" s="473">
        <v>131.40443333333334</v>
      </c>
      <c r="C16" s="473">
        <v>135.93</v>
      </c>
      <c r="D16" s="473">
        <v>134.37</v>
      </c>
      <c r="E16" s="938">
        <v>136.16</v>
      </c>
      <c r="F16" s="940">
        <v>137.63</v>
      </c>
      <c r="G16" s="490"/>
      <c r="H16" s="490"/>
      <c r="I16" s="490"/>
      <c r="J16" s="490"/>
    </row>
    <row r="17" spans="1:21" s="482" customFormat="1" ht="18" customHeight="1">
      <c r="A17" s="485" t="s">
        <v>115</v>
      </c>
      <c r="B17" s="942"/>
      <c r="C17" s="467"/>
      <c r="D17" s="943">
        <v>0.63</v>
      </c>
      <c r="E17" s="467">
        <v>0.63</v>
      </c>
      <c r="F17" s="940">
        <v>0.63</v>
      </c>
      <c r="H17" s="489"/>
      <c r="I17" s="489"/>
      <c r="J17" s="489"/>
      <c r="K17" s="489"/>
      <c r="L17" s="489"/>
      <c r="M17" s="489"/>
      <c r="N17" s="489"/>
      <c r="O17" s="489"/>
      <c r="P17" s="489"/>
      <c r="Q17" s="489"/>
      <c r="R17" s="489"/>
      <c r="S17" s="489"/>
      <c r="T17" s="489"/>
      <c r="U17" s="489"/>
    </row>
    <row r="18" spans="1:21" s="482" customFormat="1" ht="18" customHeight="1">
      <c r="A18" s="488"/>
      <c r="B18" s="1025"/>
      <c r="C18" s="1025"/>
      <c r="D18" s="1025"/>
      <c r="E18" s="1025"/>
      <c r="F18" s="105"/>
      <c r="G18" s="483"/>
      <c r="H18" s="483"/>
      <c r="I18" s="483"/>
      <c r="J18" s="483"/>
    </row>
    <row r="19" spans="1:21" s="482" customFormat="1" ht="18" customHeight="1">
      <c r="A19" s="488"/>
      <c r="B19" s="1026"/>
      <c r="C19" s="1026"/>
      <c r="D19" s="1026"/>
      <c r="E19" s="1026"/>
      <c r="F19" s="105"/>
      <c r="G19" s="483"/>
      <c r="H19" s="483"/>
      <c r="I19" s="483"/>
      <c r="J19" s="483"/>
    </row>
    <row r="20" spans="1:21" s="482" customFormat="1" ht="18" customHeight="1">
      <c r="A20" s="488" t="s">
        <v>86</v>
      </c>
      <c r="B20" s="484"/>
      <c r="C20" s="484"/>
      <c r="D20" s="484"/>
      <c r="E20" s="487"/>
      <c r="F20" s="105"/>
      <c r="G20" s="483"/>
      <c r="H20" s="483"/>
      <c r="I20" s="483"/>
      <c r="J20" s="483"/>
    </row>
    <row r="21" spans="1:21" s="487" customFormat="1" ht="18" customHeight="1">
      <c r="A21" s="485" t="s">
        <v>119</v>
      </c>
      <c r="B21" s="473">
        <v>113.23464001870029</v>
      </c>
      <c r="C21" s="473">
        <v>108.14177571802229</v>
      </c>
      <c r="D21" s="473">
        <v>110.20161952284779</v>
      </c>
      <c r="E21" s="759">
        <f>E7/D7*100</f>
        <v>110.59760956175298</v>
      </c>
      <c r="F21" s="759">
        <f>F7/E7*100</f>
        <v>102.12536023054757</v>
      </c>
    </row>
    <row r="22" spans="1:21" s="482" customFormat="1" ht="18" customHeight="1">
      <c r="A22" s="485" t="s">
        <v>382</v>
      </c>
      <c r="B22" s="473">
        <v>96.946412049114755</v>
      </c>
      <c r="C22" s="473">
        <v>104.08502601713036</v>
      </c>
      <c r="D22" s="473">
        <v>110.53786668811544</v>
      </c>
      <c r="E22" s="759">
        <f t="shared" ref="E22:F31" si="0">E8/D8*100</f>
        <v>105.74615384615387</v>
      </c>
      <c r="F22" s="759">
        <f t="shared" si="0"/>
        <v>108.02356877864258</v>
      </c>
      <c r="G22" s="483"/>
      <c r="H22" s="483"/>
      <c r="I22" s="483"/>
      <c r="J22" s="483"/>
    </row>
    <row r="23" spans="1:21" s="482" customFormat="1" ht="18" customHeight="1">
      <c r="A23" s="485" t="s">
        <v>383</v>
      </c>
      <c r="B23" s="473">
        <v>87.60199999999999</v>
      </c>
      <c r="C23" s="473">
        <v>104.33551745393943</v>
      </c>
      <c r="D23" s="473">
        <v>126.47702407002188</v>
      </c>
      <c r="E23" s="759">
        <f t="shared" si="0"/>
        <v>106.22837370242213</v>
      </c>
      <c r="F23" s="759">
        <f t="shared" si="0"/>
        <v>97.719869706840399</v>
      </c>
      <c r="G23" s="483"/>
      <c r="H23" s="483"/>
      <c r="I23" s="483"/>
      <c r="J23" s="483"/>
    </row>
    <row r="24" spans="1:21" s="482" customFormat="1" ht="18" customHeight="1">
      <c r="A24" s="485" t="s">
        <v>384</v>
      </c>
      <c r="B24" s="473">
        <v>96.06598161168202</v>
      </c>
      <c r="C24" s="473">
        <v>108.4131827547769</v>
      </c>
      <c r="D24" s="473">
        <v>110.08983746170222</v>
      </c>
      <c r="E24" s="759">
        <f t="shared" si="0"/>
        <v>107.42924528301889</v>
      </c>
      <c r="F24" s="759">
        <f t="shared" si="0"/>
        <v>103.17233809001094</v>
      </c>
      <c r="G24" s="483"/>
      <c r="H24" s="483"/>
      <c r="I24" s="483"/>
      <c r="J24" s="483"/>
    </row>
    <row r="25" spans="1:21" s="482" customFormat="1" ht="18" customHeight="1">
      <c r="A25" s="485" t="s">
        <v>385</v>
      </c>
      <c r="B25" s="473">
        <v>102.20498192225038</v>
      </c>
      <c r="C25" s="473">
        <v>94.604088311315209</v>
      </c>
      <c r="D25" s="473">
        <v>99.869176538992676</v>
      </c>
      <c r="E25" s="759">
        <f t="shared" si="0"/>
        <v>93.857797831307764</v>
      </c>
      <c r="F25" s="759">
        <f t="shared" si="0"/>
        <v>98.255408234473123</v>
      </c>
      <c r="G25" s="483"/>
      <c r="H25" s="483"/>
      <c r="I25" s="483"/>
      <c r="J25" s="483"/>
    </row>
    <row r="26" spans="1:21" s="482" customFormat="1" ht="18" customHeight="1">
      <c r="A26" s="485" t="s">
        <v>386</v>
      </c>
      <c r="B26" s="473">
        <v>94.563332148447486</v>
      </c>
      <c r="C26" s="473">
        <v>92.291364653338263</v>
      </c>
      <c r="D26" s="473">
        <v>98.684393867526481</v>
      </c>
      <c r="E26" s="759">
        <f t="shared" si="0"/>
        <v>88.954056695992179</v>
      </c>
      <c r="F26" s="759">
        <f t="shared" si="0"/>
        <v>97.252747252747255</v>
      </c>
      <c r="G26" s="483"/>
      <c r="H26" s="483"/>
      <c r="I26" s="483"/>
      <c r="J26" s="483"/>
    </row>
    <row r="27" spans="1:21" s="482" customFormat="1" ht="18" customHeight="1">
      <c r="A27" s="485" t="s">
        <v>387</v>
      </c>
      <c r="B27" s="473">
        <v>99.07859358841776</v>
      </c>
      <c r="C27" s="473">
        <v>107.67404791974509</v>
      </c>
      <c r="D27" s="473">
        <v>92.541047549148601</v>
      </c>
      <c r="E27" s="759">
        <f t="shared" si="0"/>
        <v>100.62849162011173</v>
      </c>
      <c r="F27" s="759">
        <f t="shared" si="0"/>
        <v>98.681471200555166</v>
      </c>
      <c r="G27" s="483"/>
      <c r="H27" s="483"/>
      <c r="I27" s="483"/>
      <c r="J27" s="483"/>
    </row>
    <row r="28" spans="1:21" s="482" customFormat="1" ht="18" customHeight="1">
      <c r="A28" s="486" t="s">
        <v>118</v>
      </c>
      <c r="B28" s="473"/>
      <c r="C28" s="473"/>
      <c r="D28" s="473"/>
      <c r="E28" s="759"/>
      <c r="F28" s="759"/>
      <c r="G28" s="483"/>
      <c r="H28" s="483"/>
      <c r="I28" s="483"/>
      <c r="J28" s="483"/>
    </row>
    <row r="29" spans="1:21" s="482" customFormat="1" ht="18" customHeight="1">
      <c r="A29" s="485" t="s">
        <v>117</v>
      </c>
      <c r="B29" s="473">
        <v>85.178571428571431</v>
      </c>
      <c r="C29" s="473">
        <v>83.857442348008377</v>
      </c>
      <c r="D29" s="473">
        <v>94</v>
      </c>
      <c r="E29" s="759">
        <f t="shared" si="0"/>
        <v>100</v>
      </c>
      <c r="F29" s="759">
        <f t="shared" si="0"/>
        <v>45.212765957446805</v>
      </c>
      <c r="G29" s="483"/>
      <c r="H29" s="483"/>
      <c r="I29" s="483"/>
      <c r="J29" s="483"/>
    </row>
    <row r="30" spans="1:21" s="482" customFormat="1" ht="18" customHeight="1">
      <c r="A30" s="485" t="s">
        <v>116</v>
      </c>
      <c r="B30" s="473">
        <v>102.33990134994808</v>
      </c>
      <c r="C30" s="473">
        <v>103.44399846479051</v>
      </c>
      <c r="D30" s="473">
        <v>98.852350474508938</v>
      </c>
      <c r="E30" s="759">
        <f t="shared" si="0"/>
        <v>101.33214259135224</v>
      </c>
      <c r="F30" s="759">
        <f t="shared" si="0"/>
        <v>101.07961222091657</v>
      </c>
      <c r="G30" s="483"/>
      <c r="H30" s="483"/>
      <c r="I30" s="483"/>
      <c r="J30" s="483"/>
    </row>
    <row r="31" spans="1:21" s="482" customFormat="1" ht="18" customHeight="1">
      <c r="A31" s="485" t="s">
        <v>115</v>
      </c>
      <c r="B31" s="484"/>
      <c r="C31" s="484"/>
      <c r="D31" s="484" t="s">
        <v>381</v>
      </c>
      <c r="E31" s="759">
        <f t="shared" si="0"/>
        <v>100</v>
      </c>
      <c r="F31" s="759">
        <f t="shared" si="0"/>
        <v>100</v>
      </c>
      <c r="G31" s="483"/>
      <c r="H31" s="483"/>
      <c r="I31" s="483"/>
      <c r="J31" s="483"/>
    </row>
    <row r="32" spans="1:21" s="482" customFormat="1" ht="20.100000000000001" customHeight="1">
      <c r="A32" s="99"/>
      <c r="B32" s="483"/>
      <c r="C32" s="483"/>
      <c r="E32" s="483"/>
      <c r="F32" s="105"/>
      <c r="G32" s="483"/>
      <c r="H32" s="483"/>
      <c r="I32" s="483"/>
      <c r="J32" s="483"/>
    </row>
    <row r="33" spans="1:10" s="482" customFormat="1" ht="20.100000000000001" customHeight="1">
      <c r="A33" s="98" t="s">
        <v>114</v>
      </c>
      <c r="B33" s="98"/>
      <c r="C33" s="98"/>
      <c r="D33" s="98"/>
      <c r="E33" s="98"/>
      <c r="F33" s="98"/>
      <c r="G33" s="98"/>
      <c r="H33" s="98"/>
      <c r="I33" s="483"/>
      <c r="J33" s="483"/>
    </row>
    <row r="34" spans="1:10" s="482" customFormat="1" ht="20.100000000000001" customHeight="1">
      <c r="A34" s="483"/>
      <c r="B34" s="483"/>
      <c r="C34" s="483"/>
      <c r="D34" s="483"/>
      <c r="E34" s="483"/>
      <c r="F34" s="105"/>
      <c r="G34" s="483"/>
      <c r="H34" s="483"/>
      <c r="I34" s="483"/>
      <c r="J34" s="483"/>
    </row>
    <row r="35" spans="1:10" s="482" customFormat="1" ht="20.100000000000001" customHeight="1">
      <c r="A35" s="483"/>
      <c r="B35" s="483"/>
      <c r="C35" s="483"/>
      <c r="D35" s="483"/>
      <c r="E35" s="483"/>
      <c r="F35" s="105"/>
      <c r="G35" s="483"/>
      <c r="H35" s="483"/>
      <c r="I35" s="483"/>
      <c r="J35" s="483"/>
    </row>
    <row r="36" spans="1:10" s="482" customFormat="1" ht="20.100000000000001" customHeight="1">
      <c r="A36" s="483"/>
      <c r="B36" s="483"/>
      <c r="C36" s="483"/>
      <c r="D36" s="483"/>
      <c r="E36" s="483"/>
      <c r="F36" s="105"/>
      <c r="G36" s="483"/>
      <c r="H36" s="483"/>
      <c r="I36" s="483"/>
      <c r="J36" s="483"/>
    </row>
    <row r="37" spans="1:10" s="482" customFormat="1" ht="20.100000000000001" customHeight="1">
      <c r="A37" s="483"/>
      <c r="B37" s="483"/>
      <c r="C37" s="483"/>
      <c r="D37" s="483"/>
      <c r="E37" s="483"/>
      <c r="F37" s="105"/>
      <c r="G37" s="483"/>
      <c r="H37" s="483"/>
      <c r="I37" s="483"/>
      <c r="J37" s="483"/>
    </row>
    <row r="38" spans="1:10" s="482" customFormat="1" ht="20.100000000000001" customHeight="1">
      <c r="A38" s="483"/>
      <c r="B38" s="483"/>
      <c r="C38" s="483"/>
      <c r="D38" s="483"/>
      <c r="E38" s="483"/>
      <c r="F38" s="105"/>
      <c r="G38" s="483"/>
      <c r="H38" s="483"/>
      <c r="I38" s="483"/>
      <c r="J38" s="483"/>
    </row>
    <row r="39" spans="1:10" s="482" customFormat="1" ht="20.100000000000001" customHeight="1">
      <c r="A39" s="483"/>
      <c r="B39" s="483"/>
      <c r="C39" s="483"/>
      <c r="D39" s="483"/>
      <c r="E39" s="483"/>
      <c r="F39" s="105"/>
      <c r="G39" s="483"/>
      <c r="H39" s="483"/>
      <c r="I39" s="483"/>
      <c r="J39" s="483"/>
    </row>
    <row r="40" spans="1:10" s="482" customFormat="1" ht="20.100000000000001" customHeight="1">
      <c r="A40" s="483"/>
      <c r="B40" s="483"/>
      <c r="C40" s="483"/>
      <c r="D40" s="483"/>
      <c r="E40" s="483"/>
      <c r="F40" s="105"/>
      <c r="G40" s="483"/>
      <c r="H40" s="483"/>
      <c r="I40" s="483"/>
      <c r="J40" s="483"/>
    </row>
    <row r="41" spans="1:10" s="482" customFormat="1" ht="20.100000000000001" customHeight="1">
      <c r="A41" s="483"/>
      <c r="B41" s="483"/>
      <c r="C41" s="483"/>
      <c r="D41" s="483"/>
      <c r="E41" s="483"/>
      <c r="F41" s="105"/>
      <c r="G41" s="483"/>
      <c r="H41" s="483"/>
      <c r="I41" s="483"/>
      <c r="J41" s="483"/>
    </row>
    <row r="42" spans="1:10">
      <c r="A42" s="96"/>
      <c r="B42" s="96"/>
      <c r="C42" s="96"/>
      <c r="D42" s="96"/>
      <c r="G42" s="96"/>
      <c r="H42" s="96"/>
      <c r="I42" s="96"/>
      <c r="J42" s="96"/>
    </row>
    <row r="43" spans="1:10">
      <c r="A43" s="96"/>
      <c r="B43" s="96"/>
      <c r="C43" s="96"/>
      <c r="D43" s="96"/>
      <c r="G43" s="96"/>
      <c r="H43" s="96"/>
      <c r="I43" s="96"/>
      <c r="J43" s="96"/>
    </row>
    <row r="44" spans="1:10">
      <c r="A44" s="96"/>
      <c r="B44" s="96"/>
      <c r="C44" s="96"/>
      <c r="D44" s="96"/>
      <c r="G44" s="96"/>
      <c r="H44" s="96"/>
      <c r="I44" s="96"/>
      <c r="J44" s="96"/>
    </row>
    <row r="45" spans="1:10">
      <c r="A45" s="96"/>
      <c r="B45" s="96"/>
      <c r="C45" s="96"/>
      <c r="D45" s="96"/>
      <c r="G45" s="96"/>
      <c r="H45" s="96"/>
      <c r="I45" s="96"/>
      <c r="J45" s="96"/>
    </row>
    <row r="46" spans="1:10">
      <c r="A46" s="96"/>
      <c r="B46" s="96"/>
      <c r="C46" s="96"/>
      <c r="D46" s="96"/>
      <c r="G46" s="96"/>
      <c r="H46" s="96"/>
      <c r="I46" s="96"/>
      <c r="J46" s="96"/>
    </row>
    <row r="47" spans="1:10">
      <c r="A47" s="96"/>
      <c r="B47" s="96"/>
      <c r="C47" s="96"/>
      <c r="D47" s="96"/>
      <c r="G47" s="96"/>
      <c r="H47" s="96"/>
      <c r="I47" s="96"/>
      <c r="J47" s="96"/>
    </row>
    <row r="48" spans="1:10">
      <c r="A48" s="96"/>
      <c r="B48" s="96"/>
      <c r="C48" s="96"/>
      <c r="D48" s="96"/>
      <c r="G48" s="96"/>
      <c r="H48" s="96"/>
      <c r="I48" s="96"/>
      <c r="J48" s="96"/>
    </row>
    <row r="49" spans="1:10">
      <c r="A49" s="96"/>
      <c r="B49" s="96"/>
      <c r="C49" s="96"/>
      <c r="D49" s="96"/>
      <c r="G49" s="96"/>
      <c r="H49" s="96"/>
      <c r="I49" s="96"/>
      <c r="J49" s="96"/>
    </row>
    <row r="50" spans="1:10">
      <c r="A50" s="96"/>
      <c r="B50" s="96"/>
      <c r="C50" s="96"/>
      <c r="D50" s="96"/>
      <c r="G50" s="96"/>
      <c r="H50" s="96"/>
      <c r="I50" s="96"/>
      <c r="J50" s="96"/>
    </row>
    <row r="51" spans="1:10">
      <c r="A51" s="96"/>
      <c r="B51" s="96"/>
      <c r="C51" s="97"/>
      <c r="D51" s="97"/>
      <c r="G51" s="96"/>
      <c r="H51" s="96"/>
      <c r="I51" s="96"/>
      <c r="J51" s="96"/>
    </row>
    <row r="52" spans="1:10">
      <c r="A52" s="96"/>
      <c r="B52" s="96"/>
      <c r="C52" s="96"/>
      <c r="D52" s="96"/>
      <c r="G52" s="96"/>
      <c r="H52" s="96"/>
      <c r="I52" s="96"/>
      <c r="J52" s="96"/>
    </row>
    <row r="53" spans="1:10">
      <c r="A53" s="96"/>
      <c r="B53" s="96"/>
      <c r="C53" s="96"/>
      <c r="D53" s="96"/>
      <c r="G53" s="96"/>
      <c r="H53" s="96"/>
      <c r="I53" s="96"/>
      <c r="J53" s="96"/>
    </row>
    <row r="54" spans="1:10">
      <c r="A54" s="96"/>
      <c r="B54" s="96"/>
      <c r="C54" s="96"/>
      <c r="D54" s="96"/>
      <c r="G54" s="96"/>
      <c r="H54" s="96"/>
      <c r="I54" s="96"/>
      <c r="J54" s="96"/>
    </row>
    <row r="55" spans="1:10">
      <c r="A55" s="96"/>
      <c r="B55" s="96"/>
      <c r="C55" s="96"/>
      <c r="D55" s="96"/>
      <c r="G55" s="96"/>
      <c r="H55" s="96"/>
      <c r="I55" s="96"/>
      <c r="J55" s="96"/>
    </row>
    <row r="56" spans="1:10">
      <c r="A56" s="96"/>
      <c r="B56" s="96"/>
      <c r="C56" s="96"/>
      <c r="D56" s="96"/>
      <c r="G56" s="96"/>
      <c r="H56" s="96"/>
      <c r="I56" s="96"/>
      <c r="J56" s="96"/>
    </row>
    <row r="57" spans="1:10">
      <c r="A57" s="96"/>
      <c r="B57" s="96"/>
      <c r="C57" s="96"/>
      <c r="D57" s="96"/>
      <c r="G57" s="96"/>
      <c r="H57" s="96"/>
      <c r="I57" s="96"/>
      <c r="J57" s="96"/>
    </row>
    <row r="58" spans="1:10">
      <c r="A58" s="96"/>
      <c r="B58" s="96"/>
      <c r="C58" s="96"/>
      <c r="D58" s="96"/>
      <c r="G58" s="96"/>
      <c r="H58" s="96"/>
      <c r="I58" s="96"/>
      <c r="J58" s="96"/>
    </row>
    <row r="59" spans="1:10">
      <c r="A59" s="96"/>
      <c r="B59" s="96"/>
      <c r="C59" s="96"/>
      <c r="D59" s="96"/>
      <c r="G59" s="96"/>
      <c r="H59" s="96"/>
      <c r="I59" s="96"/>
      <c r="J59" s="96"/>
    </row>
    <row r="60" spans="1:10">
      <c r="A60" s="96"/>
      <c r="B60" s="96"/>
      <c r="C60" s="96"/>
      <c r="D60" s="96"/>
      <c r="G60" s="96"/>
      <c r="H60" s="96"/>
      <c r="I60" s="96"/>
      <c r="J60" s="96"/>
    </row>
    <row r="61" spans="1:10">
      <c r="A61" s="96"/>
      <c r="B61" s="96"/>
      <c r="C61" s="96"/>
      <c r="D61" s="96"/>
      <c r="G61" s="96"/>
      <c r="H61" s="96"/>
      <c r="I61" s="96"/>
      <c r="J61" s="96"/>
    </row>
    <row r="62" spans="1:10">
      <c r="A62" s="96"/>
      <c r="B62" s="96"/>
      <c r="C62" s="96"/>
      <c r="D62" s="96"/>
      <c r="G62" s="96"/>
      <c r="H62" s="96"/>
      <c r="I62" s="96"/>
      <c r="J62" s="96"/>
    </row>
    <row r="63" spans="1:10">
      <c r="A63" s="96"/>
      <c r="B63" s="96"/>
      <c r="C63" s="96"/>
      <c r="D63" s="96"/>
      <c r="G63" s="96"/>
      <c r="H63" s="96"/>
      <c r="I63" s="96"/>
      <c r="J63" s="96"/>
    </row>
    <row r="64" spans="1:10">
      <c r="A64" s="96"/>
      <c r="B64" s="96"/>
      <c r="C64" s="96"/>
      <c r="D64" s="96"/>
      <c r="G64" s="96"/>
      <c r="H64" s="96"/>
      <c r="I64" s="96"/>
      <c r="J64" s="96"/>
    </row>
    <row r="65" spans="1:10">
      <c r="A65" s="96"/>
      <c r="B65" s="96"/>
      <c r="C65" s="96"/>
      <c r="D65" s="96"/>
      <c r="G65" s="96"/>
      <c r="H65" s="96"/>
      <c r="I65" s="96"/>
      <c r="J65" s="96"/>
    </row>
    <row r="66" spans="1:10">
      <c r="A66" s="96"/>
      <c r="B66" s="96"/>
      <c r="C66" s="96"/>
      <c r="D66" s="96"/>
      <c r="G66" s="96"/>
      <c r="H66" s="96"/>
      <c r="I66" s="96"/>
      <c r="J66" s="96"/>
    </row>
    <row r="67" spans="1:10">
      <c r="A67" s="96"/>
      <c r="B67" s="96"/>
      <c r="C67" s="96"/>
      <c r="D67" s="96"/>
      <c r="G67" s="96"/>
      <c r="H67" s="96"/>
      <c r="I67" s="96"/>
      <c r="J67" s="96"/>
    </row>
    <row r="68" spans="1:10">
      <c r="A68" s="96"/>
      <c r="B68" s="96"/>
      <c r="C68" s="96"/>
      <c r="D68" s="96"/>
      <c r="G68" s="96"/>
      <c r="H68" s="96"/>
      <c r="I68" s="96"/>
      <c r="J68" s="96"/>
    </row>
    <row r="69" spans="1:10">
      <c r="A69" s="96"/>
      <c r="B69" s="96"/>
      <c r="C69" s="96"/>
      <c r="D69" s="96"/>
      <c r="G69" s="96"/>
      <c r="H69" s="96"/>
      <c r="I69" s="96"/>
      <c r="J69" s="96"/>
    </row>
    <row r="70" spans="1:10">
      <c r="A70" s="96"/>
      <c r="B70" s="96"/>
      <c r="C70" s="96"/>
      <c r="D70" s="96"/>
      <c r="G70" s="96"/>
      <c r="H70" s="96"/>
      <c r="I70" s="96"/>
      <c r="J70" s="96"/>
    </row>
    <row r="71" spans="1:10">
      <c r="A71" s="96"/>
      <c r="B71" s="96"/>
      <c r="C71" s="96"/>
      <c r="D71" s="96"/>
      <c r="G71" s="96"/>
      <c r="H71" s="96"/>
      <c r="I71" s="96"/>
      <c r="J71" s="96"/>
    </row>
    <row r="72" spans="1:10">
      <c r="A72" s="96"/>
      <c r="B72" s="96"/>
      <c r="C72" s="96"/>
      <c r="D72" s="96"/>
      <c r="G72" s="96"/>
      <c r="H72" s="96"/>
      <c r="I72" s="96"/>
      <c r="J72" s="96"/>
    </row>
    <row r="73" spans="1:10">
      <c r="A73" s="96"/>
      <c r="B73" s="96"/>
      <c r="C73" s="96"/>
      <c r="D73" s="96"/>
      <c r="G73" s="96"/>
      <c r="H73" s="96"/>
      <c r="I73" s="96"/>
      <c r="J73" s="96"/>
    </row>
    <row r="74" spans="1:10">
      <c r="A74" s="96"/>
      <c r="B74" s="96"/>
      <c r="C74" s="96"/>
      <c r="D74" s="96"/>
      <c r="G74" s="96"/>
      <c r="H74" s="96"/>
      <c r="I74" s="96"/>
      <c r="J74" s="96"/>
    </row>
    <row r="75" spans="1:10">
      <c r="A75" s="96"/>
      <c r="B75" s="96"/>
      <c r="C75" s="96"/>
      <c r="D75" s="96"/>
      <c r="G75" s="96"/>
      <c r="H75" s="96"/>
      <c r="I75" s="96"/>
      <c r="J75" s="96"/>
    </row>
    <row r="76" spans="1:10">
      <c r="A76" s="96"/>
      <c r="B76" s="96"/>
      <c r="C76" s="96"/>
      <c r="D76" s="96"/>
      <c r="G76" s="96"/>
      <c r="H76" s="96"/>
      <c r="I76" s="96"/>
      <c r="J76" s="96"/>
    </row>
    <row r="77" spans="1:10">
      <c r="A77" s="96"/>
      <c r="B77" s="96"/>
      <c r="C77" s="96"/>
      <c r="D77" s="96"/>
      <c r="G77" s="96"/>
      <c r="H77" s="96"/>
      <c r="I77" s="96"/>
      <c r="J77" s="96"/>
    </row>
    <row r="78" spans="1:10">
      <c r="A78" s="96"/>
      <c r="B78" s="96"/>
      <c r="C78" s="96"/>
      <c r="D78" s="96"/>
      <c r="G78" s="96"/>
      <c r="H78" s="96"/>
      <c r="I78" s="96"/>
      <c r="J78" s="96"/>
    </row>
    <row r="79" spans="1:10">
      <c r="A79" s="96"/>
      <c r="B79" s="96"/>
      <c r="C79" s="96"/>
      <c r="D79" s="96"/>
      <c r="G79" s="96"/>
      <c r="H79" s="96"/>
      <c r="I79" s="96"/>
      <c r="J79" s="96"/>
    </row>
    <row r="80" spans="1:10">
      <c r="A80" s="96"/>
      <c r="B80" s="96"/>
      <c r="C80" s="96"/>
      <c r="D80" s="96"/>
      <c r="G80" s="96"/>
      <c r="H80" s="96"/>
      <c r="I80" s="96"/>
      <c r="J80" s="96"/>
    </row>
    <row r="81" spans="1:10">
      <c r="A81" s="96"/>
      <c r="B81" s="96"/>
      <c r="C81" s="96"/>
      <c r="D81" s="96"/>
      <c r="G81" s="96"/>
      <c r="H81" s="96"/>
      <c r="I81" s="96"/>
      <c r="J81" s="96"/>
    </row>
    <row r="82" spans="1:10">
      <c r="A82" s="96"/>
      <c r="B82" s="96"/>
      <c r="C82" s="96"/>
      <c r="D82" s="96"/>
      <c r="G82" s="96"/>
      <c r="H82" s="96"/>
      <c r="I82" s="96"/>
      <c r="J82" s="96"/>
    </row>
    <row r="83" spans="1:10">
      <c r="A83" s="96"/>
      <c r="B83" s="96"/>
      <c r="C83" s="96"/>
      <c r="D83" s="96"/>
      <c r="G83" s="96"/>
      <c r="H83" s="96"/>
      <c r="I83" s="96"/>
      <c r="J83" s="96"/>
    </row>
    <row r="84" spans="1:10">
      <c r="A84" s="96"/>
      <c r="B84" s="96"/>
      <c r="C84" s="96"/>
      <c r="D84" s="96"/>
      <c r="G84" s="96"/>
      <c r="H84" s="96"/>
      <c r="I84" s="96"/>
      <c r="J84" s="96"/>
    </row>
    <row r="85" spans="1:10">
      <c r="A85" s="96"/>
      <c r="B85" s="96"/>
      <c r="C85" s="96"/>
      <c r="D85" s="96"/>
      <c r="G85" s="96"/>
      <c r="H85" s="96"/>
      <c r="I85" s="96"/>
      <c r="J85" s="96"/>
    </row>
    <row r="86" spans="1:10">
      <c r="A86" s="96"/>
      <c r="B86" s="96"/>
      <c r="C86" s="96"/>
      <c r="D86" s="96"/>
      <c r="G86" s="96"/>
      <c r="H86" s="96"/>
      <c r="I86" s="96"/>
      <c r="J86" s="96"/>
    </row>
    <row r="87" spans="1:10">
      <c r="A87" s="96"/>
      <c r="B87" s="96"/>
      <c r="C87" s="96"/>
      <c r="D87" s="96"/>
      <c r="G87" s="96"/>
      <c r="H87" s="96"/>
      <c r="I87" s="96"/>
      <c r="J87" s="96"/>
    </row>
    <row r="88" spans="1:10">
      <c r="A88" s="96"/>
      <c r="B88" s="96"/>
      <c r="C88" s="96"/>
      <c r="D88" s="96"/>
      <c r="G88" s="96"/>
      <c r="H88" s="96"/>
      <c r="I88" s="96"/>
      <c r="J88" s="96"/>
    </row>
    <row r="89" spans="1:10">
      <c r="A89" s="96"/>
      <c r="B89" s="96"/>
      <c r="C89" s="96"/>
      <c r="D89" s="96"/>
      <c r="G89" s="96"/>
      <c r="H89" s="96"/>
      <c r="I89" s="96"/>
      <c r="J89" s="96"/>
    </row>
    <row r="90" spans="1:10">
      <c r="A90" s="96"/>
      <c r="B90" s="96"/>
      <c r="C90" s="96"/>
      <c r="D90" s="96"/>
      <c r="G90" s="96"/>
      <c r="H90" s="96"/>
      <c r="I90" s="96"/>
      <c r="J90" s="96"/>
    </row>
    <row r="91" spans="1:10">
      <c r="A91" s="96"/>
      <c r="B91" s="96"/>
      <c r="C91" s="96"/>
      <c r="D91" s="96"/>
      <c r="G91" s="96"/>
      <c r="H91" s="96"/>
      <c r="I91" s="96"/>
      <c r="J91" s="96"/>
    </row>
    <row r="92" spans="1:10">
      <c r="A92" s="96"/>
      <c r="B92" s="96"/>
      <c r="C92" s="96"/>
      <c r="D92" s="96"/>
      <c r="G92" s="96"/>
      <c r="H92" s="96"/>
      <c r="I92" s="96"/>
      <c r="J92" s="96"/>
    </row>
    <row r="93" spans="1:10">
      <c r="A93" s="96"/>
      <c r="B93" s="96"/>
      <c r="C93" s="96"/>
      <c r="D93" s="96"/>
      <c r="G93" s="96"/>
      <c r="H93" s="96"/>
      <c r="I93" s="96"/>
      <c r="J93" s="96"/>
    </row>
    <row r="94" spans="1:10">
      <c r="A94" s="96"/>
      <c r="B94" s="96"/>
      <c r="C94" s="96"/>
      <c r="D94" s="96"/>
      <c r="G94" s="96"/>
      <c r="H94" s="96"/>
      <c r="I94" s="96"/>
      <c r="J94" s="96"/>
    </row>
    <row r="95" spans="1:10">
      <c r="A95" s="96"/>
      <c r="B95" s="96"/>
      <c r="C95" s="96"/>
      <c r="D95" s="96"/>
      <c r="G95" s="96"/>
      <c r="H95" s="96"/>
      <c r="I95" s="96"/>
      <c r="J95" s="96"/>
    </row>
    <row r="96" spans="1:10">
      <c r="A96" s="96"/>
      <c r="B96" s="96"/>
      <c r="C96" s="96"/>
      <c r="D96" s="96"/>
      <c r="G96" s="96"/>
      <c r="H96" s="96"/>
      <c r="I96" s="96"/>
      <c r="J96" s="96"/>
    </row>
    <row r="97" spans="1:10">
      <c r="A97" s="96"/>
      <c r="B97" s="96"/>
      <c r="C97" s="96"/>
      <c r="D97" s="96"/>
      <c r="G97" s="96"/>
      <c r="H97" s="96"/>
      <c r="I97" s="96"/>
      <c r="J97" s="96"/>
    </row>
    <row r="98" spans="1:10">
      <c r="A98" s="96"/>
      <c r="B98" s="96"/>
      <c r="C98" s="96"/>
      <c r="D98" s="96"/>
      <c r="G98" s="96"/>
      <c r="H98" s="96"/>
      <c r="I98" s="96"/>
      <c r="J98" s="96"/>
    </row>
    <row r="99" spans="1:10">
      <c r="A99" s="96"/>
      <c r="B99" s="96"/>
      <c r="C99" s="96"/>
      <c r="D99" s="96"/>
      <c r="G99" s="96"/>
      <c r="H99" s="96"/>
      <c r="I99" s="96"/>
      <c r="J99" s="96"/>
    </row>
    <row r="100" spans="1:10">
      <c r="A100" s="96"/>
      <c r="B100" s="96"/>
      <c r="C100" s="96"/>
      <c r="D100" s="96"/>
      <c r="G100" s="96"/>
      <c r="H100" s="96"/>
      <c r="I100" s="96"/>
      <c r="J100" s="96"/>
    </row>
    <row r="101" spans="1:10">
      <c r="A101" s="96"/>
      <c r="B101" s="96"/>
      <c r="C101" s="96"/>
      <c r="D101" s="96"/>
      <c r="G101" s="96"/>
      <c r="H101" s="96"/>
      <c r="I101" s="96"/>
      <c r="J101" s="96"/>
    </row>
    <row r="102" spans="1:10">
      <c r="A102" s="96"/>
      <c r="B102" s="96"/>
      <c r="C102" s="96"/>
      <c r="D102" s="96"/>
      <c r="G102" s="96"/>
      <c r="H102" s="96"/>
      <c r="I102" s="96"/>
      <c r="J102" s="96"/>
    </row>
    <row r="103" spans="1:10">
      <c r="A103" s="96"/>
      <c r="B103" s="96"/>
      <c r="C103" s="96"/>
      <c r="D103" s="96"/>
      <c r="G103" s="96"/>
      <c r="H103" s="96"/>
      <c r="I103" s="96"/>
      <c r="J103" s="96"/>
    </row>
    <row r="104" spans="1:10">
      <c r="A104" s="96"/>
      <c r="B104" s="96"/>
      <c r="C104" s="96"/>
      <c r="D104" s="96"/>
      <c r="G104" s="96"/>
      <c r="H104" s="96"/>
      <c r="I104" s="96"/>
      <c r="J104" s="96"/>
    </row>
    <row r="105" spans="1:10">
      <c r="A105" s="96"/>
      <c r="B105" s="96"/>
      <c r="C105" s="96"/>
      <c r="D105" s="96"/>
      <c r="G105" s="96"/>
      <c r="H105" s="96"/>
      <c r="I105" s="96"/>
      <c r="J105" s="96"/>
    </row>
    <row r="106" spans="1:10">
      <c r="A106" s="96"/>
      <c r="B106" s="96"/>
      <c r="C106" s="96"/>
      <c r="D106" s="96"/>
      <c r="G106" s="96"/>
      <c r="H106" s="96"/>
      <c r="I106" s="96"/>
      <c r="J106" s="96"/>
    </row>
    <row r="107" spans="1:10">
      <c r="A107" s="96"/>
      <c r="B107" s="96"/>
      <c r="C107" s="96"/>
      <c r="D107" s="96"/>
      <c r="G107" s="96"/>
      <c r="H107" s="96"/>
      <c r="I107" s="96"/>
      <c r="J107" s="96"/>
    </row>
    <row r="108" spans="1:10">
      <c r="A108" s="96"/>
      <c r="B108" s="96"/>
      <c r="C108" s="96"/>
      <c r="D108" s="96"/>
      <c r="G108" s="96"/>
      <c r="H108" s="96"/>
      <c r="I108" s="96"/>
      <c r="J108" s="96"/>
    </row>
    <row r="109" spans="1:10">
      <c r="A109" s="96"/>
      <c r="B109" s="96"/>
      <c r="C109" s="96"/>
      <c r="D109" s="96"/>
      <c r="G109" s="96"/>
      <c r="H109" s="96"/>
      <c r="I109" s="96"/>
      <c r="J109" s="96"/>
    </row>
    <row r="110" spans="1:10">
      <c r="A110" s="96"/>
      <c r="B110" s="96"/>
      <c r="C110" s="96"/>
      <c r="D110" s="96"/>
      <c r="G110" s="96"/>
      <c r="H110" s="96"/>
      <c r="I110" s="96"/>
      <c r="J110" s="96"/>
    </row>
    <row r="111" spans="1:10">
      <c r="A111" s="96"/>
      <c r="B111" s="96"/>
      <c r="C111" s="96"/>
      <c r="D111" s="96"/>
      <c r="G111" s="96"/>
      <c r="H111" s="96"/>
      <c r="I111" s="96"/>
      <c r="J111" s="96"/>
    </row>
    <row r="112" spans="1:10">
      <c r="A112" s="96"/>
      <c r="B112" s="96"/>
      <c r="C112" s="96"/>
      <c r="D112" s="96"/>
      <c r="G112" s="96"/>
      <c r="H112" s="96"/>
      <c r="I112" s="96"/>
      <c r="J112" s="96"/>
    </row>
    <row r="113" spans="1:10">
      <c r="A113" s="96"/>
      <c r="B113" s="96"/>
      <c r="C113" s="96"/>
      <c r="D113" s="96"/>
      <c r="G113" s="96"/>
      <c r="H113" s="96"/>
      <c r="I113" s="96"/>
      <c r="J113" s="96"/>
    </row>
    <row r="114" spans="1:10">
      <c r="A114" s="96"/>
      <c r="B114" s="96"/>
      <c r="C114" s="96"/>
      <c r="D114" s="96"/>
      <c r="G114" s="96"/>
      <c r="H114" s="96"/>
      <c r="I114" s="96"/>
      <c r="J114" s="96"/>
    </row>
    <row r="115" spans="1:10">
      <c r="A115" s="96"/>
      <c r="B115" s="96"/>
      <c r="C115" s="96"/>
      <c r="D115" s="96"/>
      <c r="G115" s="96"/>
      <c r="H115" s="96"/>
      <c r="I115" s="96"/>
      <c r="J115" s="96"/>
    </row>
    <row r="116" spans="1:10">
      <c r="A116" s="96"/>
      <c r="B116" s="96"/>
      <c r="C116" s="96"/>
      <c r="D116" s="96"/>
      <c r="G116" s="96"/>
      <c r="H116" s="96"/>
      <c r="I116" s="96"/>
      <c r="J116" s="96"/>
    </row>
    <row r="117" spans="1:10">
      <c r="A117" s="96"/>
      <c r="B117" s="96"/>
      <c r="C117" s="96"/>
      <c r="D117" s="96"/>
      <c r="G117" s="96"/>
      <c r="H117" s="96"/>
      <c r="I117" s="96"/>
      <c r="J117" s="96"/>
    </row>
    <row r="118" spans="1:10">
      <c r="A118" s="96"/>
      <c r="B118" s="96"/>
      <c r="C118" s="96"/>
      <c r="D118" s="96"/>
      <c r="G118" s="96"/>
      <c r="H118" s="96"/>
      <c r="I118" s="96"/>
      <c r="J118" s="96"/>
    </row>
    <row r="119" spans="1:10">
      <c r="A119" s="96"/>
      <c r="B119" s="96"/>
      <c r="C119" s="96"/>
      <c r="D119" s="96"/>
      <c r="G119" s="96"/>
      <c r="H119" s="96"/>
      <c r="I119" s="96"/>
      <c r="J119" s="96"/>
    </row>
    <row r="120" spans="1:10">
      <c r="A120" s="96"/>
      <c r="B120" s="96"/>
      <c r="C120" s="96"/>
      <c r="D120" s="96"/>
      <c r="G120" s="96"/>
      <c r="H120" s="96"/>
      <c r="I120" s="96"/>
      <c r="J120" s="96"/>
    </row>
    <row r="121" spans="1:10">
      <c r="A121" s="96"/>
      <c r="B121" s="96"/>
      <c r="C121" s="96"/>
      <c r="D121" s="96"/>
      <c r="G121" s="96"/>
      <c r="H121" s="96"/>
      <c r="I121" s="96"/>
      <c r="J121" s="96"/>
    </row>
    <row r="122" spans="1:10">
      <c r="A122" s="96"/>
      <c r="B122" s="96"/>
      <c r="C122" s="96"/>
      <c r="D122" s="96"/>
      <c r="G122" s="96"/>
      <c r="H122" s="96"/>
      <c r="I122" s="96"/>
      <c r="J122" s="96"/>
    </row>
    <row r="123" spans="1:10">
      <c r="A123" s="96"/>
      <c r="B123" s="96"/>
      <c r="C123" s="96"/>
      <c r="D123" s="96"/>
      <c r="G123" s="96"/>
      <c r="H123" s="96"/>
      <c r="I123" s="96"/>
      <c r="J123" s="96"/>
    </row>
    <row r="124" spans="1:10">
      <c r="A124" s="96"/>
      <c r="B124" s="96"/>
      <c r="C124" s="96"/>
      <c r="D124" s="96"/>
      <c r="G124" s="96"/>
      <c r="H124" s="96"/>
      <c r="I124" s="96"/>
      <c r="J124" s="96"/>
    </row>
    <row r="125" spans="1:10">
      <c r="A125" s="96"/>
      <c r="B125" s="96"/>
      <c r="C125" s="96"/>
      <c r="D125" s="96"/>
      <c r="G125" s="96"/>
      <c r="H125" s="96"/>
      <c r="I125" s="96"/>
      <c r="J125" s="96"/>
    </row>
    <row r="126" spans="1:10">
      <c r="A126" s="96"/>
      <c r="B126" s="96"/>
      <c r="C126" s="96"/>
      <c r="D126" s="96"/>
      <c r="G126" s="96"/>
      <c r="H126" s="96"/>
      <c r="I126" s="96"/>
      <c r="J126" s="96"/>
    </row>
    <row r="127" spans="1:10">
      <c r="A127" s="96"/>
      <c r="B127" s="96"/>
      <c r="C127" s="96"/>
      <c r="D127" s="96"/>
      <c r="G127" s="96"/>
      <c r="H127" s="96"/>
      <c r="I127" s="96"/>
      <c r="J127" s="96"/>
    </row>
    <row r="128" spans="1:10">
      <c r="A128" s="96"/>
      <c r="B128" s="96"/>
      <c r="C128" s="96"/>
      <c r="D128" s="96"/>
      <c r="G128" s="96"/>
      <c r="H128" s="96"/>
      <c r="I128" s="96"/>
      <c r="J128" s="96"/>
    </row>
    <row r="129" spans="1:10">
      <c r="A129" s="96"/>
      <c r="B129" s="96"/>
      <c r="C129" s="96"/>
      <c r="D129" s="96"/>
      <c r="G129" s="96"/>
      <c r="H129" s="96"/>
      <c r="I129" s="96"/>
      <c r="J129" s="96"/>
    </row>
    <row r="130" spans="1:10">
      <c r="A130" s="96"/>
      <c r="B130" s="96"/>
      <c r="C130" s="96"/>
      <c r="D130" s="96"/>
      <c r="G130" s="96"/>
      <c r="H130" s="96"/>
      <c r="I130" s="96"/>
      <c r="J130" s="96"/>
    </row>
    <row r="131" spans="1:10">
      <c r="A131" s="96"/>
      <c r="B131" s="96"/>
      <c r="C131" s="96"/>
      <c r="D131" s="96"/>
      <c r="G131" s="96"/>
      <c r="H131" s="96"/>
      <c r="I131" s="96"/>
      <c r="J131" s="96"/>
    </row>
    <row r="132" spans="1:10">
      <c r="A132" s="96"/>
      <c r="B132" s="96"/>
      <c r="C132" s="96"/>
      <c r="D132" s="96"/>
      <c r="G132" s="96"/>
      <c r="H132" s="96"/>
      <c r="I132" s="96"/>
      <c r="J132" s="96"/>
    </row>
    <row r="133" spans="1:10">
      <c r="A133" s="96"/>
      <c r="B133" s="96"/>
      <c r="C133" s="96"/>
      <c r="D133" s="96"/>
      <c r="G133" s="96"/>
      <c r="H133" s="96"/>
      <c r="I133" s="96"/>
      <c r="J133" s="96"/>
    </row>
    <row r="134" spans="1:10">
      <c r="A134" s="96"/>
      <c r="B134" s="96"/>
      <c r="C134" s="96"/>
      <c r="D134" s="96"/>
      <c r="G134" s="96"/>
      <c r="H134" s="96"/>
      <c r="I134" s="96"/>
      <c r="J134" s="96"/>
    </row>
    <row r="135" spans="1:10">
      <c r="A135" s="96"/>
      <c r="B135" s="96"/>
      <c r="C135" s="96"/>
      <c r="D135" s="96"/>
      <c r="G135" s="96"/>
      <c r="H135" s="96"/>
      <c r="I135" s="96"/>
      <c r="J135" s="96"/>
    </row>
    <row r="136" spans="1:10">
      <c r="A136" s="96"/>
      <c r="B136" s="96"/>
      <c r="C136" s="96"/>
      <c r="D136" s="96"/>
      <c r="G136" s="96"/>
      <c r="H136" s="96"/>
      <c r="I136" s="96"/>
      <c r="J136" s="96"/>
    </row>
    <row r="137" spans="1:10">
      <c r="A137" s="96"/>
      <c r="B137" s="96"/>
      <c r="C137" s="96"/>
      <c r="D137" s="96"/>
      <c r="G137" s="96"/>
      <c r="H137" s="96"/>
      <c r="I137" s="96"/>
      <c r="J137" s="96"/>
    </row>
    <row r="138" spans="1:10">
      <c r="A138" s="96"/>
      <c r="B138" s="96"/>
      <c r="C138" s="96"/>
      <c r="D138" s="96"/>
      <c r="G138" s="96"/>
      <c r="H138" s="96"/>
      <c r="I138" s="96"/>
      <c r="J138" s="96"/>
    </row>
    <row r="139" spans="1:10">
      <c r="A139" s="96"/>
      <c r="B139" s="96"/>
      <c r="C139" s="96"/>
      <c r="D139" s="96"/>
      <c r="G139" s="96"/>
      <c r="H139" s="96"/>
      <c r="I139" s="96"/>
      <c r="J139" s="96"/>
    </row>
    <row r="140" spans="1:10">
      <c r="A140" s="96"/>
      <c r="B140" s="96"/>
      <c r="C140" s="96"/>
      <c r="D140" s="96"/>
      <c r="G140" s="96"/>
      <c r="H140" s="96"/>
      <c r="I140" s="96"/>
      <c r="J140" s="96"/>
    </row>
    <row r="141" spans="1:10">
      <c r="A141" s="96"/>
      <c r="B141" s="96"/>
      <c r="C141" s="96"/>
      <c r="D141" s="96"/>
      <c r="G141" s="96"/>
      <c r="H141" s="96"/>
      <c r="I141" s="96"/>
      <c r="J141" s="96"/>
    </row>
    <row r="142" spans="1:10">
      <c r="A142" s="96"/>
      <c r="B142" s="96"/>
      <c r="C142" s="96"/>
      <c r="D142" s="96"/>
      <c r="G142" s="96"/>
      <c r="H142" s="96"/>
      <c r="I142" s="96"/>
      <c r="J142" s="96"/>
    </row>
    <row r="143" spans="1:10">
      <c r="A143" s="96"/>
      <c r="B143" s="96"/>
      <c r="C143" s="96"/>
      <c r="D143" s="96"/>
      <c r="G143" s="96"/>
      <c r="H143" s="96"/>
      <c r="I143" s="96"/>
      <c r="J143" s="96"/>
    </row>
    <row r="144" spans="1:10">
      <c r="A144" s="96"/>
      <c r="B144" s="96"/>
      <c r="C144" s="96"/>
      <c r="D144" s="96"/>
      <c r="G144" s="96"/>
      <c r="H144" s="96"/>
      <c r="I144" s="96"/>
      <c r="J144" s="96"/>
    </row>
    <row r="145" spans="1:10">
      <c r="A145" s="96"/>
      <c r="B145" s="96"/>
      <c r="C145" s="96"/>
      <c r="D145" s="96"/>
      <c r="G145" s="96"/>
      <c r="H145" s="96"/>
      <c r="I145" s="96"/>
      <c r="J145" s="96"/>
    </row>
    <row r="146" spans="1:10">
      <c r="A146" s="96"/>
      <c r="B146" s="96"/>
      <c r="C146" s="96"/>
      <c r="D146" s="96"/>
      <c r="G146" s="96"/>
      <c r="H146" s="96"/>
      <c r="I146" s="96"/>
      <c r="J146" s="96"/>
    </row>
    <row r="147" spans="1:10">
      <c r="A147" s="96"/>
      <c r="B147" s="96"/>
      <c r="C147" s="96"/>
      <c r="D147" s="96"/>
      <c r="G147" s="96"/>
      <c r="H147" s="96"/>
      <c r="I147" s="96"/>
      <c r="J147" s="96"/>
    </row>
    <row r="148" spans="1:10">
      <c r="A148" s="96"/>
      <c r="B148" s="96"/>
      <c r="C148" s="96"/>
      <c r="D148" s="96"/>
      <c r="G148" s="96"/>
      <c r="H148" s="96"/>
      <c r="I148" s="96"/>
      <c r="J148" s="96"/>
    </row>
    <row r="149" spans="1:10">
      <c r="A149" s="96"/>
      <c r="B149" s="96"/>
      <c r="C149" s="96"/>
      <c r="D149" s="96"/>
      <c r="G149" s="96"/>
      <c r="H149" s="96"/>
      <c r="I149" s="96"/>
      <c r="J149" s="96"/>
    </row>
    <row r="150" spans="1:10">
      <c r="A150" s="96"/>
      <c r="B150" s="96"/>
      <c r="C150" s="96"/>
      <c r="D150" s="96"/>
      <c r="G150" s="96"/>
      <c r="H150" s="96"/>
      <c r="I150" s="96"/>
      <c r="J150" s="96"/>
    </row>
    <row r="151" spans="1:10">
      <c r="A151" s="96"/>
      <c r="B151" s="96"/>
      <c r="C151" s="96"/>
      <c r="D151" s="96"/>
      <c r="G151" s="96"/>
      <c r="H151" s="96"/>
      <c r="I151" s="96"/>
      <c r="J151" s="96"/>
    </row>
    <row r="152" spans="1:10">
      <c r="A152" s="96"/>
      <c r="B152" s="96"/>
      <c r="C152" s="96"/>
      <c r="D152" s="96"/>
      <c r="G152" s="96"/>
      <c r="H152" s="96"/>
      <c r="I152" s="96"/>
      <c r="J152" s="96"/>
    </row>
    <row r="153" spans="1:10">
      <c r="A153" s="96"/>
      <c r="B153" s="96"/>
      <c r="C153" s="96"/>
      <c r="D153" s="96"/>
      <c r="G153" s="96"/>
      <c r="H153" s="96"/>
      <c r="I153" s="96"/>
      <c r="J153" s="96"/>
    </row>
    <row r="154" spans="1:10">
      <c r="A154" s="96"/>
      <c r="B154" s="96"/>
      <c r="C154" s="96"/>
      <c r="D154" s="96"/>
      <c r="G154" s="96"/>
      <c r="H154" s="96"/>
      <c r="I154" s="96"/>
      <c r="J154" s="96"/>
    </row>
    <row r="155" spans="1:10">
      <c r="A155" s="96"/>
      <c r="B155" s="96"/>
      <c r="C155" s="96"/>
      <c r="D155" s="96"/>
      <c r="G155" s="96"/>
      <c r="H155" s="96"/>
      <c r="I155" s="96"/>
      <c r="J155" s="96"/>
    </row>
    <row r="156" spans="1:10">
      <c r="A156" s="96"/>
      <c r="B156" s="96"/>
      <c r="C156" s="96"/>
      <c r="D156" s="96"/>
      <c r="G156" s="96"/>
      <c r="H156" s="96"/>
      <c r="I156" s="96"/>
      <c r="J156" s="96"/>
    </row>
    <row r="157" spans="1:10">
      <c r="A157" s="96"/>
      <c r="B157" s="96"/>
      <c r="C157" s="96"/>
      <c r="D157" s="96"/>
      <c r="G157" s="96"/>
      <c r="H157" s="96"/>
      <c r="I157" s="96"/>
      <c r="J157" s="96"/>
    </row>
    <row r="158" spans="1:10">
      <c r="A158" s="96"/>
      <c r="B158" s="96"/>
      <c r="C158" s="96"/>
      <c r="D158" s="96"/>
      <c r="G158" s="96"/>
      <c r="H158" s="96"/>
      <c r="I158" s="96"/>
      <c r="J158" s="96"/>
    </row>
    <row r="159" spans="1:10">
      <c r="A159" s="96"/>
      <c r="B159" s="96"/>
      <c r="C159" s="96"/>
      <c r="D159" s="96"/>
      <c r="G159" s="96"/>
      <c r="H159" s="96"/>
      <c r="I159" s="96"/>
      <c r="J159" s="96"/>
    </row>
    <row r="160" spans="1:10">
      <c r="A160" s="96"/>
      <c r="B160" s="96"/>
      <c r="C160" s="96"/>
      <c r="D160" s="96"/>
      <c r="G160" s="96"/>
      <c r="H160" s="96"/>
      <c r="I160" s="96"/>
      <c r="J160" s="96"/>
    </row>
    <row r="161" spans="1:10">
      <c r="A161" s="96"/>
      <c r="B161" s="96"/>
      <c r="C161" s="96"/>
      <c r="D161" s="96"/>
      <c r="G161" s="96"/>
      <c r="H161" s="96"/>
      <c r="I161" s="96"/>
      <c r="J161" s="96"/>
    </row>
    <row r="162" spans="1:10">
      <c r="A162" s="96"/>
      <c r="B162" s="96"/>
      <c r="C162" s="96"/>
      <c r="D162" s="96"/>
      <c r="G162" s="96"/>
      <c r="H162" s="96"/>
      <c r="I162" s="96"/>
      <c r="J162" s="96"/>
    </row>
    <row r="163" spans="1:10">
      <c r="A163" s="96"/>
      <c r="B163" s="96"/>
      <c r="C163" s="96"/>
      <c r="D163" s="96"/>
      <c r="G163" s="96"/>
      <c r="H163" s="96"/>
      <c r="I163" s="96"/>
      <c r="J163" s="96"/>
    </row>
    <row r="164" spans="1:10">
      <c r="A164" s="96"/>
      <c r="B164" s="96"/>
      <c r="C164" s="96"/>
      <c r="D164" s="96"/>
      <c r="G164" s="96"/>
      <c r="H164" s="96"/>
      <c r="I164" s="96"/>
      <c r="J164" s="96"/>
    </row>
    <row r="165" spans="1:10">
      <c r="A165" s="96"/>
      <c r="B165" s="96"/>
      <c r="C165" s="96"/>
      <c r="D165" s="96"/>
      <c r="G165" s="96"/>
      <c r="H165" s="96"/>
      <c r="I165" s="96"/>
      <c r="J165" s="96"/>
    </row>
    <row r="166" spans="1:10">
      <c r="A166" s="96"/>
      <c r="B166" s="96"/>
      <c r="C166" s="96"/>
      <c r="D166" s="96"/>
      <c r="G166" s="96"/>
      <c r="H166" s="96"/>
      <c r="I166" s="96"/>
      <c r="J166" s="96"/>
    </row>
    <row r="167" spans="1:10">
      <c r="A167" s="96"/>
      <c r="B167" s="96"/>
      <c r="C167" s="96"/>
      <c r="D167" s="96"/>
      <c r="G167" s="96"/>
      <c r="H167" s="96"/>
      <c r="I167" s="96"/>
      <c r="J167" s="96"/>
    </row>
    <row r="168" spans="1:10">
      <c r="A168" s="96"/>
      <c r="B168" s="96"/>
      <c r="C168" s="96"/>
      <c r="D168" s="96"/>
      <c r="G168" s="96"/>
      <c r="H168" s="96"/>
      <c r="I168" s="96"/>
      <c r="J168" s="96"/>
    </row>
    <row r="169" spans="1:10">
      <c r="A169" s="96"/>
      <c r="B169" s="96"/>
      <c r="C169" s="96"/>
      <c r="D169" s="96"/>
      <c r="G169" s="96"/>
      <c r="H169" s="96"/>
      <c r="I169" s="96"/>
      <c r="J169" s="96"/>
    </row>
    <row r="170" spans="1:10">
      <c r="A170" s="96"/>
      <c r="B170" s="96"/>
      <c r="C170" s="96"/>
      <c r="D170" s="96"/>
      <c r="G170" s="96"/>
      <c r="H170" s="96"/>
      <c r="I170" s="96"/>
      <c r="J170" s="96"/>
    </row>
    <row r="171" spans="1:10">
      <c r="A171" s="96"/>
      <c r="B171" s="96"/>
      <c r="C171" s="96"/>
      <c r="D171" s="96"/>
      <c r="G171" s="96"/>
      <c r="H171" s="96"/>
      <c r="I171" s="96"/>
      <c r="J171" s="96"/>
    </row>
    <row r="172" spans="1:10">
      <c r="A172" s="96"/>
      <c r="B172" s="96"/>
      <c r="C172" s="96"/>
      <c r="D172" s="96"/>
      <c r="G172" s="96"/>
      <c r="H172" s="96"/>
      <c r="I172" s="96"/>
      <c r="J172" s="96"/>
    </row>
    <row r="173" spans="1:10">
      <c r="A173" s="96"/>
      <c r="B173" s="96"/>
      <c r="C173" s="96"/>
      <c r="D173" s="96"/>
      <c r="G173" s="96"/>
      <c r="H173" s="96"/>
      <c r="I173" s="96"/>
      <c r="J173" s="96"/>
    </row>
    <row r="174" spans="1:10">
      <c r="A174" s="96"/>
      <c r="B174" s="96"/>
      <c r="C174" s="96"/>
      <c r="D174" s="96"/>
      <c r="G174" s="96"/>
      <c r="H174" s="96"/>
      <c r="I174" s="96"/>
      <c r="J174" s="96"/>
    </row>
    <row r="175" spans="1:10">
      <c r="A175" s="96"/>
      <c r="B175" s="96"/>
      <c r="C175" s="96"/>
      <c r="D175" s="96"/>
      <c r="G175" s="96"/>
      <c r="H175" s="96"/>
      <c r="I175" s="96"/>
      <c r="J175" s="96"/>
    </row>
    <row r="176" spans="1:10">
      <c r="A176" s="96"/>
      <c r="B176" s="96"/>
      <c r="C176" s="96"/>
      <c r="D176" s="96"/>
      <c r="G176" s="96"/>
      <c r="H176" s="96"/>
      <c r="I176" s="96"/>
      <c r="J176" s="96"/>
    </row>
    <row r="177" spans="1:10">
      <c r="A177" s="96"/>
      <c r="B177" s="96"/>
      <c r="C177" s="96"/>
      <c r="D177" s="96"/>
      <c r="G177" s="96"/>
      <c r="H177" s="96"/>
      <c r="I177" s="96"/>
      <c r="J177" s="96"/>
    </row>
    <row r="178" spans="1:10">
      <c r="A178" s="96"/>
      <c r="B178" s="96"/>
      <c r="C178" s="96"/>
      <c r="D178" s="96"/>
      <c r="G178" s="96"/>
      <c r="H178" s="96"/>
      <c r="I178" s="96"/>
      <c r="J178" s="96"/>
    </row>
    <row r="179" spans="1:10">
      <c r="A179" s="96"/>
      <c r="B179" s="96"/>
      <c r="C179" s="96"/>
      <c r="D179" s="96"/>
      <c r="G179" s="96"/>
      <c r="H179" s="96"/>
      <c r="I179" s="96"/>
      <c r="J179" s="96"/>
    </row>
    <row r="180" spans="1:10">
      <c r="A180" s="96"/>
      <c r="B180" s="96"/>
      <c r="C180" s="96"/>
      <c r="D180" s="96"/>
      <c r="G180" s="96"/>
      <c r="H180" s="96"/>
      <c r="I180" s="96"/>
      <c r="J180" s="96"/>
    </row>
    <row r="181" spans="1:10">
      <c r="A181" s="96"/>
      <c r="B181" s="96"/>
      <c r="C181" s="96"/>
      <c r="D181" s="96"/>
      <c r="G181" s="96"/>
      <c r="H181" s="96"/>
      <c r="I181" s="96"/>
      <c r="J181" s="96"/>
    </row>
    <row r="182" spans="1:10">
      <c r="A182" s="96"/>
      <c r="B182" s="96"/>
      <c r="C182" s="96"/>
      <c r="D182" s="96"/>
      <c r="G182" s="96"/>
      <c r="H182" s="96"/>
      <c r="I182" s="96"/>
      <c r="J182" s="96"/>
    </row>
    <row r="183" spans="1:10">
      <c r="A183" s="96"/>
      <c r="B183" s="96"/>
      <c r="C183" s="96"/>
      <c r="D183" s="96"/>
      <c r="G183" s="96"/>
      <c r="H183" s="96"/>
      <c r="I183" s="96"/>
      <c r="J183" s="96"/>
    </row>
    <row r="184" spans="1:10">
      <c r="A184" s="96"/>
      <c r="B184" s="96"/>
      <c r="C184" s="96"/>
      <c r="D184" s="96"/>
      <c r="G184" s="96"/>
      <c r="H184" s="96"/>
      <c r="I184" s="96"/>
      <c r="J184" s="96"/>
    </row>
    <row r="185" spans="1:10">
      <c r="A185" s="96"/>
      <c r="B185" s="96"/>
      <c r="C185" s="96"/>
      <c r="D185" s="96"/>
      <c r="G185" s="96"/>
      <c r="H185" s="96"/>
      <c r="I185" s="96"/>
      <c r="J185" s="96"/>
    </row>
    <row r="186" spans="1:10">
      <c r="A186" s="96"/>
      <c r="B186" s="96"/>
      <c r="C186" s="96"/>
      <c r="D186" s="96"/>
      <c r="G186" s="96"/>
      <c r="H186" s="96"/>
      <c r="I186" s="96"/>
      <c r="J186" s="96"/>
    </row>
    <row r="187" spans="1:10">
      <c r="A187" s="96"/>
      <c r="B187" s="96"/>
      <c r="C187" s="96"/>
      <c r="D187" s="96"/>
      <c r="G187" s="96"/>
      <c r="H187" s="96"/>
      <c r="I187" s="96"/>
      <c r="J187" s="96"/>
    </row>
    <row r="188" spans="1:10">
      <c r="A188" s="96"/>
      <c r="B188" s="96"/>
      <c r="C188" s="96"/>
      <c r="D188" s="96"/>
      <c r="G188" s="96"/>
      <c r="H188" s="96"/>
      <c r="I188" s="96"/>
      <c r="J188" s="96"/>
    </row>
    <row r="189" spans="1:10">
      <c r="A189" s="96"/>
      <c r="B189" s="96"/>
      <c r="C189" s="96"/>
      <c r="D189" s="96"/>
      <c r="G189" s="96"/>
      <c r="H189" s="96"/>
      <c r="I189" s="96"/>
      <c r="J189" s="96"/>
    </row>
    <row r="190" spans="1:10">
      <c r="A190" s="96"/>
      <c r="B190" s="96"/>
      <c r="C190" s="96"/>
      <c r="D190" s="96"/>
      <c r="G190" s="96"/>
      <c r="H190" s="96"/>
      <c r="I190" s="96"/>
      <c r="J190" s="96"/>
    </row>
    <row r="191" spans="1:10">
      <c r="A191" s="96"/>
      <c r="B191" s="96"/>
      <c r="C191" s="96"/>
      <c r="D191" s="96"/>
      <c r="G191" s="96"/>
      <c r="H191" s="96"/>
      <c r="I191" s="96"/>
      <c r="J191" s="96"/>
    </row>
    <row r="192" spans="1:10">
      <c r="A192" s="96"/>
      <c r="B192" s="96"/>
      <c r="C192" s="96"/>
      <c r="D192" s="96"/>
      <c r="G192" s="96"/>
      <c r="H192" s="96"/>
      <c r="I192" s="96"/>
      <c r="J192" s="96"/>
    </row>
    <row r="193" spans="1:10">
      <c r="A193" s="96"/>
      <c r="B193" s="96"/>
      <c r="C193" s="96"/>
      <c r="D193" s="96"/>
      <c r="G193" s="96"/>
      <c r="H193" s="96"/>
      <c r="I193" s="96"/>
      <c r="J193" s="96"/>
    </row>
    <row r="194" spans="1:10">
      <c r="A194" s="96"/>
      <c r="B194" s="96"/>
      <c r="C194" s="96"/>
      <c r="D194" s="96"/>
      <c r="G194" s="96"/>
      <c r="H194" s="96"/>
      <c r="I194" s="96"/>
      <c r="J194" s="96"/>
    </row>
    <row r="195" spans="1:10">
      <c r="A195" s="96"/>
      <c r="B195" s="96"/>
      <c r="C195" s="96"/>
      <c r="D195" s="96"/>
      <c r="G195" s="96"/>
      <c r="H195" s="96"/>
      <c r="I195" s="96"/>
      <c r="J195" s="96"/>
    </row>
    <row r="196" spans="1:10">
      <c r="A196" s="96"/>
      <c r="B196" s="96"/>
      <c r="C196" s="96"/>
      <c r="D196" s="96"/>
      <c r="G196" s="96"/>
      <c r="H196" s="96"/>
      <c r="I196" s="96"/>
      <c r="J196" s="96"/>
    </row>
    <row r="197" spans="1:10">
      <c r="A197" s="96"/>
      <c r="B197" s="96"/>
      <c r="C197" s="96"/>
      <c r="D197" s="96"/>
      <c r="G197" s="96"/>
      <c r="H197" s="96"/>
      <c r="I197" s="96"/>
      <c r="J197" s="96"/>
    </row>
    <row r="198" spans="1:10">
      <c r="A198" s="96"/>
      <c r="B198" s="96"/>
      <c r="C198" s="96"/>
      <c r="D198" s="96"/>
      <c r="G198" s="96"/>
      <c r="H198" s="96"/>
      <c r="I198" s="96"/>
      <c r="J198" s="96"/>
    </row>
    <row r="199" spans="1:10">
      <c r="A199" s="96"/>
      <c r="B199" s="96"/>
      <c r="C199" s="96"/>
      <c r="D199" s="96"/>
      <c r="G199" s="96"/>
      <c r="H199" s="96"/>
      <c r="I199" s="96"/>
      <c r="J199" s="96"/>
    </row>
    <row r="200" spans="1:10">
      <c r="A200" s="96"/>
      <c r="B200" s="96"/>
      <c r="C200" s="96"/>
      <c r="D200" s="96"/>
      <c r="G200" s="96"/>
      <c r="H200" s="96"/>
      <c r="I200" s="96"/>
      <c r="J200" s="96"/>
    </row>
    <row r="201" spans="1:10">
      <c r="A201" s="96"/>
      <c r="B201" s="96"/>
      <c r="C201" s="96"/>
      <c r="D201" s="96"/>
      <c r="G201" s="96"/>
      <c r="H201" s="96"/>
      <c r="I201" s="96"/>
      <c r="J201" s="96"/>
    </row>
    <row r="202" spans="1:10">
      <c r="A202" s="96"/>
      <c r="B202" s="96"/>
      <c r="C202" s="96"/>
      <c r="D202" s="96"/>
      <c r="G202" s="96"/>
      <c r="H202" s="96"/>
      <c r="I202" s="96"/>
      <c r="J202" s="96"/>
    </row>
    <row r="203" spans="1:10">
      <c r="A203" s="96"/>
      <c r="B203" s="96"/>
      <c r="C203" s="96"/>
      <c r="D203" s="96"/>
      <c r="G203" s="96"/>
      <c r="H203" s="96"/>
      <c r="I203" s="96"/>
      <c r="J203" s="96"/>
    </row>
    <row r="204" spans="1:10">
      <c r="A204" s="96"/>
      <c r="B204" s="96"/>
      <c r="C204" s="96"/>
      <c r="D204" s="96"/>
      <c r="G204" s="96"/>
      <c r="H204" s="96"/>
      <c r="I204" s="96"/>
      <c r="J204" s="96"/>
    </row>
    <row r="205" spans="1:10">
      <c r="A205" s="96"/>
      <c r="B205" s="96"/>
      <c r="C205" s="96"/>
      <c r="D205" s="96"/>
      <c r="G205" s="96"/>
      <c r="H205" s="96"/>
      <c r="I205" s="96"/>
      <c r="J205" s="96"/>
    </row>
    <row r="206" spans="1:10">
      <c r="A206" s="96"/>
      <c r="B206" s="96"/>
      <c r="C206" s="96"/>
      <c r="D206" s="96"/>
      <c r="G206" s="96"/>
      <c r="H206" s="96"/>
      <c r="I206" s="96"/>
      <c r="J206" s="96"/>
    </row>
    <row r="207" spans="1:10">
      <c r="A207" s="96"/>
      <c r="B207" s="96"/>
      <c r="C207" s="96"/>
      <c r="D207" s="96"/>
      <c r="G207" s="96"/>
      <c r="H207" s="96"/>
      <c r="I207" s="96"/>
      <c r="J207" s="96"/>
    </row>
    <row r="208" spans="1:10">
      <c r="A208" s="96"/>
      <c r="B208" s="96"/>
      <c r="C208" s="96"/>
      <c r="D208" s="96"/>
      <c r="G208" s="96"/>
      <c r="H208" s="96"/>
      <c r="I208" s="96"/>
      <c r="J208" s="96"/>
    </row>
    <row r="209" spans="1:10">
      <c r="A209" s="96"/>
      <c r="B209" s="96"/>
      <c r="C209" s="96"/>
      <c r="D209" s="96"/>
      <c r="G209" s="96"/>
      <c r="H209" s="96"/>
      <c r="I209" s="96"/>
      <c r="J209" s="96"/>
    </row>
    <row r="210" spans="1:10">
      <c r="A210" s="96"/>
      <c r="B210" s="96"/>
      <c r="C210" s="96"/>
      <c r="D210" s="96"/>
      <c r="G210" s="96"/>
      <c r="H210" s="96"/>
      <c r="I210" s="96"/>
      <c r="J210" s="96"/>
    </row>
    <row r="211" spans="1:10">
      <c r="A211" s="96"/>
      <c r="B211" s="96"/>
      <c r="C211" s="96"/>
      <c r="D211" s="96"/>
      <c r="G211" s="96"/>
      <c r="H211" s="96"/>
      <c r="I211" s="96"/>
      <c r="J211" s="96"/>
    </row>
    <row r="212" spans="1:10">
      <c r="A212" s="96"/>
      <c r="B212" s="96"/>
      <c r="C212" s="96"/>
      <c r="D212" s="96"/>
      <c r="G212" s="96"/>
      <c r="H212" s="96"/>
      <c r="I212" s="96"/>
      <c r="J212" s="96"/>
    </row>
    <row r="213" spans="1:10">
      <c r="A213" s="96"/>
      <c r="B213" s="96"/>
      <c r="C213" s="96"/>
      <c r="D213" s="96"/>
      <c r="G213" s="96"/>
      <c r="H213" s="96"/>
      <c r="I213" s="96"/>
      <c r="J213" s="96"/>
    </row>
    <row r="214" spans="1:10">
      <c r="A214" s="96"/>
      <c r="B214" s="96"/>
      <c r="C214" s="96"/>
      <c r="D214" s="96"/>
      <c r="G214" s="96"/>
      <c r="H214" s="96"/>
      <c r="I214" s="96"/>
      <c r="J214" s="96"/>
    </row>
    <row r="215" spans="1:10">
      <c r="A215" s="96"/>
      <c r="B215" s="96"/>
      <c r="C215" s="96"/>
      <c r="D215" s="96"/>
      <c r="G215" s="96"/>
      <c r="H215" s="96"/>
      <c r="I215" s="96"/>
      <c r="J215" s="96"/>
    </row>
    <row r="216" spans="1:10">
      <c r="A216" s="96"/>
      <c r="B216" s="96"/>
      <c r="C216" s="96"/>
      <c r="D216" s="96"/>
      <c r="G216" s="96"/>
      <c r="H216" s="96"/>
      <c r="I216" s="96"/>
      <c r="J216" s="96"/>
    </row>
    <row r="217" spans="1:10">
      <c r="A217" s="96"/>
      <c r="B217" s="96"/>
      <c r="C217" s="96"/>
      <c r="D217" s="96"/>
      <c r="G217" s="96"/>
      <c r="H217" s="96"/>
      <c r="I217" s="96"/>
      <c r="J217" s="96"/>
    </row>
    <row r="218" spans="1:10">
      <c r="A218" s="96"/>
      <c r="B218" s="96"/>
      <c r="C218" s="96"/>
      <c r="D218" s="96"/>
      <c r="G218" s="96"/>
      <c r="H218" s="96"/>
      <c r="I218" s="96"/>
      <c r="J218" s="96"/>
    </row>
    <row r="219" spans="1:10">
      <c r="A219" s="96"/>
      <c r="B219" s="96"/>
      <c r="C219" s="96"/>
      <c r="D219" s="96"/>
      <c r="G219" s="96"/>
      <c r="H219" s="96"/>
      <c r="I219" s="96"/>
      <c r="J219" s="96"/>
    </row>
    <row r="220" spans="1:10">
      <c r="A220" s="96"/>
      <c r="B220" s="96"/>
      <c r="C220" s="96"/>
      <c r="D220" s="96"/>
      <c r="G220" s="96"/>
      <c r="H220" s="96"/>
      <c r="I220" s="96"/>
      <c r="J220" s="96"/>
    </row>
    <row r="221" spans="1:10">
      <c r="A221" s="96"/>
      <c r="B221" s="96"/>
      <c r="C221" s="96"/>
      <c r="D221" s="96"/>
      <c r="G221" s="96"/>
      <c r="H221" s="96"/>
      <c r="I221" s="96"/>
      <c r="J221" s="96"/>
    </row>
    <row r="222" spans="1:10">
      <c r="A222" s="96"/>
      <c r="B222" s="96"/>
      <c r="C222" s="96"/>
      <c r="D222" s="96"/>
      <c r="G222" s="96"/>
      <c r="H222" s="96"/>
      <c r="I222" s="96"/>
      <c r="J222" s="96"/>
    </row>
    <row r="223" spans="1:10">
      <c r="A223" s="96"/>
      <c r="B223" s="96"/>
      <c r="C223" s="96"/>
      <c r="D223" s="96"/>
      <c r="G223" s="96"/>
      <c r="H223" s="96"/>
      <c r="I223" s="96"/>
      <c r="J223" s="96"/>
    </row>
    <row r="224" spans="1:10">
      <c r="A224" s="96"/>
      <c r="B224" s="96"/>
      <c r="C224" s="96"/>
      <c r="D224" s="96"/>
      <c r="G224" s="96"/>
      <c r="H224" s="96"/>
      <c r="I224" s="96"/>
      <c r="J224" s="96"/>
    </row>
    <row r="225" spans="1:10">
      <c r="A225" s="96"/>
      <c r="B225" s="96"/>
      <c r="C225" s="96"/>
      <c r="D225" s="96"/>
      <c r="G225" s="96"/>
      <c r="H225" s="96"/>
      <c r="I225" s="96"/>
      <c r="J225" s="96"/>
    </row>
    <row r="226" spans="1:10">
      <c r="A226" s="96"/>
      <c r="B226" s="96"/>
      <c r="C226" s="96"/>
      <c r="D226" s="96"/>
      <c r="G226" s="96"/>
      <c r="H226" s="96"/>
      <c r="I226" s="96"/>
      <c r="J226" s="96"/>
    </row>
    <row r="227" spans="1:10">
      <c r="A227" s="96"/>
      <c r="B227" s="96"/>
      <c r="C227" s="96"/>
      <c r="D227" s="96"/>
      <c r="G227" s="96"/>
      <c r="H227" s="96"/>
      <c r="I227" s="96"/>
      <c r="J227" s="96"/>
    </row>
    <row r="228" spans="1:10">
      <c r="A228" s="96"/>
      <c r="B228" s="96"/>
      <c r="C228" s="96"/>
      <c r="D228" s="96"/>
      <c r="G228" s="96"/>
      <c r="H228" s="96"/>
      <c r="I228" s="96"/>
      <c r="J228" s="96"/>
    </row>
    <row r="229" spans="1:10">
      <c r="A229" s="96"/>
      <c r="B229" s="96"/>
      <c r="C229" s="96"/>
      <c r="D229" s="96"/>
      <c r="G229" s="96"/>
      <c r="H229" s="96"/>
      <c r="I229" s="96"/>
      <c r="J229" s="96"/>
    </row>
    <row r="230" spans="1:10">
      <c r="A230" s="96"/>
      <c r="B230" s="96"/>
      <c r="C230" s="96"/>
      <c r="D230" s="96"/>
      <c r="G230" s="96"/>
      <c r="H230" s="96"/>
      <c r="I230" s="96"/>
      <c r="J230" s="96"/>
    </row>
    <row r="231" spans="1:10">
      <c r="A231" s="96"/>
      <c r="B231" s="96"/>
      <c r="C231" s="96"/>
      <c r="D231" s="96"/>
      <c r="G231" s="96"/>
      <c r="H231" s="96"/>
      <c r="I231" s="96"/>
      <c r="J231" s="96"/>
    </row>
    <row r="232" spans="1:10">
      <c r="A232" s="96"/>
      <c r="B232" s="96"/>
      <c r="C232" s="96"/>
      <c r="D232" s="96"/>
      <c r="G232" s="96"/>
      <c r="H232" s="96"/>
      <c r="I232" s="96"/>
      <c r="J232" s="96"/>
    </row>
    <row r="233" spans="1:10">
      <c r="A233" s="96"/>
      <c r="B233" s="96"/>
      <c r="C233" s="96"/>
      <c r="D233" s="96"/>
      <c r="G233" s="96"/>
      <c r="H233" s="96"/>
      <c r="I233" s="96"/>
      <c r="J233" s="96"/>
    </row>
    <row r="234" spans="1:10">
      <c r="A234" s="96"/>
      <c r="B234" s="96"/>
      <c r="C234" s="96"/>
      <c r="D234" s="96"/>
      <c r="G234" s="96"/>
      <c r="H234" s="96"/>
      <c r="I234" s="96"/>
      <c r="J234" s="96"/>
    </row>
    <row r="235" spans="1:10">
      <c r="A235" s="96"/>
      <c r="B235" s="96"/>
      <c r="C235" s="96"/>
      <c r="D235" s="96"/>
      <c r="G235" s="96"/>
      <c r="H235" s="96"/>
      <c r="I235" s="96"/>
      <c r="J235" s="96"/>
    </row>
    <row r="236" spans="1:10">
      <c r="A236" s="96"/>
      <c r="B236" s="96"/>
      <c r="C236" s="96"/>
      <c r="D236" s="96"/>
      <c r="G236" s="96"/>
      <c r="H236" s="96"/>
      <c r="I236" s="96"/>
      <c r="J236" s="96"/>
    </row>
    <row r="237" spans="1:10">
      <c r="A237" s="96"/>
      <c r="B237" s="96"/>
      <c r="C237" s="96"/>
      <c r="D237" s="96"/>
      <c r="G237" s="96"/>
      <c r="H237" s="96"/>
      <c r="I237" s="96"/>
      <c r="J237" s="96"/>
    </row>
    <row r="238" spans="1:10">
      <c r="A238" s="96"/>
      <c r="B238" s="96"/>
      <c r="C238" s="96"/>
      <c r="D238" s="96"/>
      <c r="G238" s="96"/>
      <c r="H238" s="96"/>
      <c r="I238" s="96"/>
      <c r="J238" s="96"/>
    </row>
    <row r="239" spans="1:10">
      <c r="A239" s="96"/>
      <c r="B239" s="96"/>
      <c r="C239" s="96"/>
      <c r="D239" s="96"/>
      <c r="G239" s="96"/>
      <c r="H239" s="96"/>
      <c r="I239" s="96"/>
      <c r="J239" s="96"/>
    </row>
    <row r="240" spans="1:10">
      <c r="A240" s="96"/>
      <c r="B240" s="96"/>
      <c r="C240" s="96"/>
      <c r="D240" s="96"/>
      <c r="G240" s="96"/>
      <c r="H240" s="96"/>
      <c r="I240" s="96"/>
      <c r="J240" s="96"/>
    </row>
    <row r="241" spans="1:10">
      <c r="A241" s="96"/>
      <c r="B241" s="96"/>
      <c r="C241" s="96"/>
      <c r="D241" s="96"/>
      <c r="G241" s="96"/>
      <c r="H241" s="96"/>
      <c r="I241" s="96"/>
      <c r="J241" s="96"/>
    </row>
    <row r="242" spans="1:10">
      <c r="A242" s="96"/>
      <c r="B242" s="96"/>
      <c r="C242" s="96"/>
      <c r="D242" s="96"/>
      <c r="G242" s="96"/>
      <c r="H242" s="96"/>
      <c r="I242" s="96"/>
      <c r="J242" s="96"/>
    </row>
    <row r="243" spans="1:10">
      <c r="A243" s="96"/>
      <c r="B243" s="96"/>
      <c r="C243" s="96"/>
      <c r="D243" s="96"/>
      <c r="G243" s="96"/>
      <c r="H243" s="96"/>
      <c r="I243" s="96"/>
      <c r="J243" s="96"/>
    </row>
    <row r="244" spans="1:10">
      <c r="A244" s="96"/>
      <c r="B244" s="96"/>
      <c r="C244" s="96"/>
      <c r="D244" s="96"/>
      <c r="G244" s="96"/>
      <c r="H244" s="96"/>
      <c r="I244" s="96"/>
      <c r="J244" s="96"/>
    </row>
    <row r="245" spans="1:10">
      <c r="A245" s="96"/>
      <c r="B245" s="96"/>
      <c r="C245" s="96"/>
      <c r="D245" s="96"/>
      <c r="G245" s="96"/>
      <c r="H245" s="96"/>
      <c r="I245" s="96"/>
      <c r="J245" s="96"/>
    </row>
    <row r="246" spans="1:10">
      <c r="A246" s="96"/>
      <c r="B246" s="96"/>
      <c r="C246" s="96"/>
      <c r="D246" s="96"/>
      <c r="G246" s="96"/>
      <c r="H246" s="96"/>
      <c r="I246" s="96"/>
      <c r="J246" s="96"/>
    </row>
    <row r="247" spans="1:10">
      <c r="A247" s="96"/>
      <c r="B247" s="96"/>
      <c r="C247" s="96"/>
      <c r="D247" s="96"/>
      <c r="G247" s="96"/>
      <c r="H247" s="96"/>
      <c r="I247" s="96"/>
      <c r="J247" s="96"/>
    </row>
    <row r="248" spans="1:10">
      <c r="A248" s="96"/>
      <c r="B248" s="96"/>
      <c r="C248" s="96"/>
      <c r="D248" s="96"/>
      <c r="G248" s="96"/>
      <c r="H248" s="96"/>
      <c r="I248" s="96"/>
      <c r="J248" s="96"/>
    </row>
    <row r="249" spans="1:10">
      <c r="A249" s="96"/>
      <c r="B249" s="96"/>
      <c r="C249" s="96"/>
      <c r="D249" s="96"/>
      <c r="G249" s="96"/>
      <c r="H249" s="96"/>
      <c r="I249" s="96"/>
      <c r="J249" s="96"/>
    </row>
    <row r="250" spans="1:10">
      <c r="A250" s="96"/>
      <c r="B250" s="96"/>
      <c r="C250" s="96"/>
      <c r="D250" s="96"/>
      <c r="G250" s="96"/>
      <c r="H250" s="96"/>
      <c r="I250" s="96"/>
      <c r="J250" s="96"/>
    </row>
    <row r="251" spans="1:10">
      <c r="A251" s="96"/>
      <c r="B251" s="96"/>
      <c r="C251" s="96"/>
      <c r="D251" s="96"/>
      <c r="G251" s="96"/>
      <c r="H251" s="96"/>
      <c r="I251" s="96"/>
      <c r="J251" s="96"/>
    </row>
    <row r="252" spans="1:10">
      <c r="A252" s="96"/>
      <c r="B252" s="96"/>
      <c r="C252" s="96"/>
      <c r="D252" s="96"/>
      <c r="G252" s="96"/>
      <c r="H252" s="96"/>
      <c r="I252" s="96"/>
      <c r="J252" s="96"/>
    </row>
    <row r="253" spans="1:10">
      <c r="A253" s="96"/>
      <c r="B253" s="96"/>
      <c r="C253" s="96"/>
      <c r="D253" s="96"/>
      <c r="G253" s="96"/>
      <c r="H253" s="96"/>
      <c r="I253" s="96"/>
      <c r="J253" s="96"/>
    </row>
    <row r="254" spans="1:10">
      <c r="A254" s="96"/>
      <c r="B254" s="96"/>
      <c r="C254" s="96"/>
      <c r="D254" s="96"/>
      <c r="G254" s="96"/>
      <c r="H254" s="96"/>
      <c r="I254" s="96"/>
      <c r="J254" s="96"/>
    </row>
    <row r="255" spans="1:10">
      <c r="A255" s="96"/>
      <c r="B255" s="96"/>
      <c r="C255" s="96"/>
      <c r="D255" s="96"/>
      <c r="G255" s="96"/>
      <c r="H255" s="96"/>
      <c r="I255" s="96"/>
      <c r="J255" s="96"/>
    </row>
    <row r="256" spans="1:10">
      <c r="A256" s="96"/>
      <c r="B256" s="96"/>
      <c r="C256" s="96"/>
      <c r="D256" s="96"/>
      <c r="G256" s="96"/>
      <c r="H256" s="96"/>
      <c r="I256" s="96"/>
      <c r="J256" s="96"/>
    </row>
    <row r="257" spans="1:10">
      <c r="A257" s="96"/>
      <c r="B257" s="96"/>
      <c r="C257" s="96"/>
      <c r="D257" s="96"/>
      <c r="G257" s="96"/>
      <c r="H257" s="96"/>
      <c r="I257" s="96"/>
      <c r="J257" s="96"/>
    </row>
    <row r="258" spans="1:10">
      <c r="A258" s="96"/>
      <c r="B258" s="96"/>
      <c r="C258" s="96"/>
      <c r="D258" s="96"/>
      <c r="G258" s="96"/>
      <c r="H258" s="96"/>
      <c r="I258" s="96"/>
      <c r="J258" s="96"/>
    </row>
    <row r="259" spans="1:10">
      <c r="A259" s="96"/>
      <c r="B259" s="96"/>
      <c r="C259" s="96"/>
      <c r="D259" s="96"/>
      <c r="G259" s="96"/>
      <c r="H259" s="96"/>
      <c r="I259" s="96"/>
      <c r="J259" s="96"/>
    </row>
    <row r="260" spans="1:10">
      <c r="A260" s="96"/>
      <c r="B260" s="96"/>
      <c r="C260" s="96"/>
      <c r="D260" s="96"/>
      <c r="G260" s="96"/>
      <c r="H260" s="96"/>
      <c r="I260" s="96"/>
      <c r="J260" s="96"/>
    </row>
    <row r="261" spans="1:10">
      <c r="A261" s="96"/>
      <c r="B261" s="96"/>
      <c r="C261" s="96"/>
      <c r="D261" s="96"/>
      <c r="G261" s="96"/>
      <c r="H261" s="96"/>
      <c r="I261" s="96"/>
      <c r="J261" s="96"/>
    </row>
    <row r="262" spans="1:10">
      <c r="A262" s="96"/>
      <c r="B262" s="96"/>
      <c r="C262" s="96"/>
      <c r="D262" s="96"/>
      <c r="G262" s="96"/>
      <c r="H262" s="96"/>
      <c r="I262" s="96"/>
      <c r="J262" s="96"/>
    </row>
    <row r="263" spans="1:10">
      <c r="A263" s="96"/>
      <c r="B263" s="96"/>
      <c r="C263" s="96"/>
      <c r="D263" s="96"/>
      <c r="G263" s="96"/>
      <c r="H263" s="96"/>
      <c r="I263" s="96"/>
      <c r="J263" s="96"/>
    </row>
    <row r="264" spans="1:10">
      <c r="A264" s="96"/>
      <c r="B264" s="96"/>
      <c r="C264" s="96"/>
      <c r="D264" s="96"/>
      <c r="G264" s="96"/>
      <c r="H264" s="96"/>
      <c r="I264" s="96"/>
      <c r="J264" s="96"/>
    </row>
    <row r="265" spans="1:10">
      <c r="A265" s="96"/>
      <c r="B265" s="96"/>
      <c r="C265" s="96"/>
      <c r="D265" s="96"/>
      <c r="G265" s="96"/>
      <c r="H265" s="96"/>
      <c r="I265" s="96"/>
      <c r="J265" s="96"/>
    </row>
    <row r="266" spans="1:10">
      <c r="A266" s="96"/>
      <c r="B266" s="96"/>
      <c r="C266" s="96"/>
      <c r="D266" s="96"/>
      <c r="G266" s="96"/>
      <c r="H266" s="96"/>
      <c r="I266" s="96"/>
      <c r="J266" s="96"/>
    </row>
    <row r="267" spans="1:10">
      <c r="A267" s="96"/>
      <c r="B267" s="96"/>
      <c r="C267" s="96"/>
      <c r="D267" s="96"/>
      <c r="G267" s="96"/>
      <c r="H267" s="96"/>
      <c r="I267" s="96"/>
      <c r="J267" s="96"/>
    </row>
    <row r="268" spans="1:10">
      <c r="A268" s="96"/>
      <c r="B268" s="96"/>
      <c r="C268" s="96"/>
      <c r="D268" s="96"/>
      <c r="G268" s="96"/>
      <c r="H268" s="96"/>
      <c r="I268" s="96"/>
      <c r="J268" s="96"/>
    </row>
    <row r="269" spans="1:10">
      <c r="A269" s="96"/>
      <c r="B269" s="96"/>
      <c r="C269" s="96"/>
      <c r="D269" s="96"/>
      <c r="G269" s="96"/>
      <c r="H269" s="96"/>
      <c r="I269" s="96"/>
      <c r="J269" s="96"/>
    </row>
  </sheetData>
  <mergeCells count="2">
    <mergeCell ref="B18:E18"/>
    <mergeCell ref="B19:E19"/>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8"/>
  <sheetViews>
    <sheetView workbookViewId="0">
      <selection activeCell="F21" sqref="F21"/>
    </sheetView>
  </sheetViews>
  <sheetFormatPr defaultRowHeight="15"/>
  <cols>
    <col min="1" max="1" width="37.5703125" style="95" customWidth="1"/>
    <col min="2" max="2" width="9.7109375" style="95" customWidth="1"/>
    <col min="3" max="4" width="9.85546875" style="95" customWidth="1"/>
    <col min="5" max="5" width="10.28515625" style="96" customWidth="1"/>
    <col min="6" max="6" width="10.140625" style="95" bestFit="1" customWidth="1"/>
    <col min="7" max="7" width="9.28515625" style="95" bestFit="1" customWidth="1"/>
    <col min="8" max="16384" width="9.140625" style="95"/>
  </cols>
  <sheetData>
    <row r="1" spans="1:21" s="818" customFormat="1" ht="20.100000000000001" customHeight="1">
      <c r="A1" s="819" t="s">
        <v>413</v>
      </c>
    </row>
    <row r="2" spans="1:21" s="106" customFormat="1" ht="20.100000000000001" customHeight="1">
      <c r="A2" s="107"/>
    </row>
    <row r="3" spans="1:21" s="482" customFormat="1" ht="20.100000000000001" customHeight="1">
      <c r="A3" s="104"/>
      <c r="E3" s="483"/>
      <c r="F3" s="483"/>
      <c r="G3" s="483"/>
      <c r="H3" s="483"/>
      <c r="I3" s="483"/>
      <c r="J3" s="483"/>
    </row>
    <row r="4" spans="1:21" s="482" customFormat="1" ht="35.25" customHeight="1">
      <c r="A4" s="445"/>
      <c r="B4" s="590">
        <v>2015</v>
      </c>
      <c r="C4" s="590">
        <v>2016</v>
      </c>
      <c r="D4" s="590">
        <v>2017</v>
      </c>
      <c r="E4" s="590">
        <v>2018</v>
      </c>
      <c r="F4" s="591" t="s">
        <v>481</v>
      </c>
      <c r="G4" s="483"/>
      <c r="H4" s="483"/>
      <c r="I4" s="483"/>
      <c r="J4" s="483"/>
    </row>
    <row r="5" spans="1:21" s="482" customFormat="1" ht="18" customHeight="1">
      <c r="A5" s="463"/>
      <c r="B5" s="103"/>
      <c r="C5" s="103"/>
      <c r="D5" s="103"/>
      <c r="E5" s="102"/>
      <c r="F5" s="483"/>
      <c r="G5" s="483"/>
      <c r="H5" s="483"/>
      <c r="I5" s="483"/>
      <c r="J5" s="483"/>
    </row>
    <row r="6" spans="1:21" s="487" customFormat="1" ht="18" customHeight="1">
      <c r="A6" s="488" t="s">
        <v>123</v>
      </c>
      <c r="B6" s="477"/>
      <c r="C6" s="477"/>
      <c r="D6" s="477"/>
      <c r="F6" s="101"/>
      <c r="G6" s="100"/>
      <c r="H6" s="100"/>
      <c r="I6" s="100"/>
      <c r="J6" s="100"/>
    </row>
    <row r="7" spans="1:21" s="482" customFormat="1" ht="23.25" customHeight="1">
      <c r="A7" s="485" t="s">
        <v>119</v>
      </c>
      <c r="B7" s="479">
        <v>15.465091304347824</v>
      </c>
      <c r="C7" s="479">
        <v>14.979565217391304</v>
      </c>
      <c r="D7" s="479">
        <v>17.11</v>
      </c>
      <c r="E7" s="760">
        <v>18.410869565217389</v>
      </c>
      <c r="F7" s="875">
        <v>20.8</v>
      </c>
      <c r="G7" s="489"/>
      <c r="H7" s="489"/>
      <c r="I7" s="489"/>
      <c r="J7" s="489"/>
      <c r="K7" s="489"/>
      <c r="L7" s="489"/>
      <c r="M7" s="489"/>
      <c r="N7" s="489"/>
      <c r="O7" s="489"/>
      <c r="P7" s="489"/>
      <c r="Q7" s="489"/>
      <c r="R7" s="489"/>
      <c r="S7" s="489"/>
      <c r="T7" s="489"/>
      <c r="U7" s="489"/>
    </row>
    <row r="8" spans="1:21" s="482" customFormat="1" ht="23.25" customHeight="1">
      <c r="A8" s="485" t="s">
        <v>382</v>
      </c>
      <c r="B8" s="479">
        <v>94.094793050193061</v>
      </c>
      <c r="C8" s="479">
        <v>94.483018918918916</v>
      </c>
      <c r="D8" s="479">
        <v>101.21</v>
      </c>
      <c r="E8" s="760">
        <v>105.10756756756757</v>
      </c>
      <c r="F8" s="875">
        <v>121.48</v>
      </c>
      <c r="G8" s="489"/>
      <c r="H8" s="489"/>
      <c r="I8" s="490"/>
      <c r="J8" s="490"/>
    </row>
    <row r="9" spans="1:21" s="482" customFormat="1" ht="23.25" customHeight="1">
      <c r="A9" s="485" t="s">
        <v>383</v>
      </c>
      <c r="B9" s="479">
        <v>1.1725000000000001</v>
      </c>
      <c r="C9" s="479">
        <v>1.3800000000000003</v>
      </c>
      <c r="D9" s="479">
        <v>1.5</v>
      </c>
      <c r="E9" s="760">
        <v>1.6912499999999999</v>
      </c>
      <c r="F9" s="875">
        <v>2.48</v>
      </c>
      <c r="G9" s="489"/>
      <c r="H9" s="489"/>
      <c r="I9" s="490"/>
      <c r="J9" s="490"/>
    </row>
    <row r="10" spans="1:21" s="482" customFormat="1" ht="23.25" customHeight="1">
      <c r="A10" s="485" t="s">
        <v>384</v>
      </c>
      <c r="B10" s="479">
        <v>56.594685714285717</v>
      </c>
      <c r="C10" s="479">
        <v>61.332000000000008</v>
      </c>
      <c r="D10" s="479">
        <v>64.97</v>
      </c>
      <c r="E10" s="760">
        <v>67.753999999999991</v>
      </c>
      <c r="F10" s="875">
        <v>78.62</v>
      </c>
      <c r="G10" s="489"/>
      <c r="H10" s="489"/>
      <c r="I10" s="490"/>
      <c r="J10" s="490"/>
    </row>
    <row r="11" spans="1:21" s="482" customFormat="1" ht="23.25" customHeight="1">
      <c r="A11" s="485" t="s">
        <v>385</v>
      </c>
      <c r="B11" s="479">
        <v>118.28640579710145</v>
      </c>
      <c r="C11" s="479">
        <v>112.92522380952383</v>
      </c>
      <c r="D11" s="479">
        <v>113.39</v>
      </c>
      <c r="E11" s="760">
        <v>113.85380952380953</v>
      </c>
      <c r="F11" s="875">
        <v>117.31</v>
      </c>
      <c r="G11" s="489"/>
      <c r="H11" s="489"/>
      <c r="I11" s="490"/>
      <c r="J11" s="490"/>
    </row>
    <row r="12" spans="1:21" s="482" customFormat="1" ht="23.25" customHeight="1">
      <c r="A12" s="485" t="s">
        <v>386</v>
      </c>
      <c r="B12" s="479">
        <v>36.964444444444446</v>
      </c>
      <c r="C12" s="479">
        <v>38.733703703703704</v>
      </c>
      <c r="D12" s="479">
        <v>38.479999999999997</v>
      </c>
      <c r="E12" s="760">
        <v>38.559259259259264</v>
      </c>
      <c r="F12" s="875">
        <v>41.13</v>
      </c>
      <c r="G12" s="489"/>
      <c r="H12" s="489"/>
      <c r="I12" s="490"/>
      <c r="J12" s="490"/>
    </row>
    <row r="13" spans="1:21" s="482" customFormat="1" ht="23.25" customHeight="1">
      <c r="A13" s="485" t="s">
        <v>387</v>
      </c>
      <c r="B13" s="479">
        <v>21.572457142857143</v>
      </c>
      <c r="C13" s="479">
        <v>23.394285714285715</v>
      </c>
      <c r="D13" s="479">
        <v>23.9</v>
      </c>
      <c r="E13" s="760">
        <v>24.08</v>
      </c>
      <c r="F13" s="875">
        <v>26.07</v>
      </c>
      <c r="G13" s="489"/>
      <c r="H13" s="490"/>
      <c r="I13" s="490"/>
      <c r="J13" s="490"/>
    </row>
    <row r="14" spans="1:21" s="482" customFormat="1" ht="23.25" customHeight="1">
      <c r="A14" s="486" t="s">
        <v>122</v>
      </c>
      <c r="B14" s="705"/>
      <c r="C14" s="705"/>
      <c r="D14" s="705"/>
      <c r="E14" s="760"/>
      <c r="F14" s="489"/>
      <c r="G14" s="489"/>
      <c r="H14" s="490"/>
      <c r="I14" s="490"/>
      <c r="J14" s="490"/>
    </row>
    <row r="15" spans="1:21" s="482" customFormat="1" ht="23.25" customHeight="1">
      <c r="A15" s="476" t="s">
        <v>117</v>
      </c>
      <c r="B15" s="479">
        <v>0</v>
      </c>
      <c r="C15" s="479">
        <v>0</v>
      </c>
      <c r="D15" s="479">
        <v>0</v>
      </c>
      <c r="E15" s="760">
        <v>0</v>
      </c>
      <c r="F15" s="877">
        <v>0</v>
      </c>
      <c r="G15" s="489"/>
      <c r="H15" s="490"/>
      <c r="I15" s="490"/>
      <c r="J15" s="490"/>
    </row>
    <row r="16" spans="1:21" s="482" customFormat="1" ht="23.25" customHeight="1">
      <c r="A16" s="476" t="s">
        <v>121</v>
      </c>
      <c r="B16" s="479">
        <v>122.09539999999998</v>
      </c>
      <c r="C16" s="479">
        <v>125.16762222222223</v>
      </c>
      <c r="D16" s="479">
        <v>123.55</v>
      </c>
      <c r="E16" s="760">
        <v>123.53888888888891</v>
      </c>
      <c r="F16" s="877">
        <v>132.32</v>
      </c>
      <c r="G16" s="489"/>
      <c r="H16" s="483"/>
      <c r="I16" s="483"/>
      <c r="J16" s="483"/>
    </row>
    <row r="17" spans="1:10" s="482" customFormat="1" ht="23.25" customHeight="1">
      <c r="A17" s="485" t="s">
        <v>115</v>
      </c>
      <c r="B17" s="475"/>
      <c r="C17" s="483"/>
      <c r="D17" s="482">
        <v>0.25</v>
      </c>
      <c r="E17" s="483">
        <v>0.52</v>
      </c>
      <c r="F17" s="878">
        <v>0.63</v>
      </c>
      <c r="H17" s="490"/>
      <c r="I17" s="490"/>
      <c r="J17" s="490"/>
    </row>
    <row r="18" spans="1:10" s="482" customFormat="1" ht="23.25" customHeight="1">
      <c r="A18" s="488" t="s">
        <v>86</v>
      </c>
      <c r="B18" s="484"/>
      <c r="C18" s="484"/>
      <c r="D18" s="484"/>
      <c r="E18" s="487"/>
      <c r="F18" s="483"/>
      <c r="G18" s="483"/>
      <c r="H18" s="483"/>
      <c r="I18" s="483"/>
      <c r="J18" s="483"/>
    </row>
    <row r="19" spans="1:10" s="487" customFormat="1" ht="23.25" customHeight="1">
      <c r="A19" s="485" t="s">
        <v>119</v>
      </c>
      <c r="B19" s="478">
        <v>113.29737219302436</v>
      </c>
      <c r="C19" s="478">
        <v>96.860502939158081</v>
      </c>
      <c r="D19" s="478">
        <v>114.22227382230865</v>
      </c>
      <c r="E19" s="760">
        <f>E7/D7*100</f>
        <v>107.60297817193099</v>
      </c>
      <c r="F19" s="760">
        <f>F7/E7*100</f>
        <v>112.97673869406071</v>
      </c>
    </row>
    <row r="20" spans="1:10" s="482" customFormat="1" ht="23.25" customHeight="1">
      <c r="A20" s="485" t="s">
        <v>382</v>
      </c>
      <c r="B20" s="478">
        <v>101.09023748409226</v>
      </c>
      <c r="C20" s="478">
        <v>100.4125901722519</v>
      </c>
      <c r="D20" s="478">
        <v>107.11977787972025</v>
      </c>
      <c r="E20" s="760">
        <f t="shared" ref="E20:F29" si="0">E8/D8*100</f>
        <v>103.85097082063785</v>
      </c>
      <c r="F20" s="760">
        <f t="shared" si="0"/>
        <v>115.57683505700724</v>
      </c>
      <c r="G20" s="483"/>
      <c r="H20" s="483"/>
      <c r="I20" s="483"/>
      <c r="J20" s="483"/>
    </row>
    <row r="21" spans="1:10" s="482" customFormat="1" ht="23.25" customHeight="1">
      <c r="A21" s="485" t="s">
        <v>383</v>
      </c>
      <c r="B21" s="478">
        <v>97.708333333333343</v>
      </c>
      <c r="C21" s="478">
        <v>117.69722814498935</v>
      </c>
      <c r="D21" s="478">
        <v>108.69565217391302</v>
      </c>
      <c r="E21" s="760">
        <f t="shared" si="0"/>
        <v>112.75</v>
      </c>
      <c r="F21" s="760">
        <f t="shared" si="0"/>
        <v>146.63710273466373</v>
      </c>
      <c r="G21" s="483"/>
      <c r="H21" s="483"/>
      <c r="I21" s="483"/>
      <c r="J21" s="483"/>
    </row>
    <row r="22" spans="1:10" s="482" customFormat="1" ht="23.25" customHeight="1">
      <c r="A22" s="485" t="s">
        <v>384</v>
      </c>
      <c r="B22" s="478">
        <v>102.15647240845797</v>
      </c>
      <c r="C22" s="478">
        <v>108.37059915772002</v>
      </c>
      <c r="D22" s="478">
        <v>105.93165068805841</v>
      </c>
      <c r="E22" s="760">
        <f t="shared" si="0"/>
        <v>104.28505464060333</v>
      </c>
      <c r="F22" s="760">
        <f t="shared" si="0"/>
        <v>116.03742952445614</v>
      </c>
      <c r="G22" s="483"/>
      <c r="H22" s="483"/>
      <c r="I22" s="483"/>
      <c r="J22" s="483"/>
    </row>
    <row r="23" spans="1:10" s="482" customFormat="1" ht="23.25" customHeight="1">
      <c r="A23" s="485" t="s">
        <v>385</v>
      </c>
      <c r="B23" s="478">
        <v>108.13274138138902</v>
      </c>
      <c r="C23" s="478">
        <v>95.467626265714983</v>
      </c>
      <c r="D23" s="478">
        <v>100.41157871979082</v>
      </c>
      <c r="E23" s="760">
        <f t="shared" si="0"/>
        <v>100.40903917789007</v>
      </c>
      <c r="F23" s="760">
        <f t="shared" si="0"/>
        <v>103.03563885182754</v>
      </c>
      <c r="G23" s="483"/>
      <c r="H23" s="483"/>
      <c r="I23" s="483"/>
      <c r="J23" s="483"/>
    </row>
    <row r="24" spans="1:10" s="482" customFormat="1" ht="23.25" customHeight="1">
      <c r="A24" s="485" t="s">
        <v>386</v>
      </c>
      <c r="B24" s="478">
        <v>101.2169891687964</v>
      </c>
      <c r="C24" s="478">
        <v>104.78638130736242</v>
      </c>
      <c r="D24" s="478">
        <v>99.345005306891295</v>
      </c>
      <c r="E24" s="760">
        <f t="shared" si="0"/>
        <v>100.20597520597522</v>
      </c>
      <c r="F24" s="760">
        <f t="shared" si="0"/>
        <v>106.66698684084142</v>
      </c>
      <c r="G24" s="483"/>
      <c r="H24" s="483"/>
      <c r="I24" s="483"/>
      <c r="J24" s="483"/>
    </row>
    <row r="25" spans="1:10" s="482" customFormat="1" ht="23.25" customHeight="1">
      <c r="A25" s="485" t="s">
        <v>387</v>
      </c>
      <c r="B25" s="478">
        <v>103.02033019511529</v>
      </c>
      <c r="C25" s="478">
        <v>108.44516023077047</v>
      </c>
      <c r="D25" s="478">
        <v>102.16170004885197</v>
      </c>
      <c r="E25" s="760">
        <f t="shared" si="0"/>
        <v>100.75313807531381</v>
      </c>
      <c r="F25" s="760">
        <f t="shared" si="0"/>
        <v>108.26411960132891</v>
      </c>
      <c r="G25" s="483"/>
      <c r="H25" s="483"/>
      <c r="I25" s="483"/>
      <c r="J25" s="483"/>
    </row>
    <row r="26" spans="1:10" ht="23.25" customHeight="1">
      <c r="A26" s="486" t="s">
        <v>118</v>
      </c>
      <c r="B26" s="478"/>
      <c r="C26" s="478"/>
      <c r="D26" s="478"/>
      <c r="E26" s="760"/>
      <c r="F26" s="760"/>
    </row>
    <row r="27" spans="1:10" s="482" customFormat="1" ht="23.25" customHeight="1">
      <c r="A27" s="485" t="s">
        <v>117</v>
      </c>
      <c r="B27" s="478"/>
      <c r="C27" s="478"/>
      <c r="D27" s="478"/>
      <c r="E27" s="760"/>
      <c r="F27" s="760"/>
      <c r="G27" s="483"/>
      <c r="H27" s="483"/>
      <c r="I27" s="483"/>
      <c r="J27" s="483"/>
    </row>
    <row r="28" spans="1:10" s="482" customFormat="1" ht="23.25" customHeight="1">
      <c r="A28" s="485" t="s">
        <v>116</v>
      </c>
      <c r="B28" s="478">
        <v>101.88200934579437</v>
      </c>
      <c r="C28" s="478">
        <v>102.51624731334863</v>
      </c>
      <c r="D28" s="478">
        <v>98.707635254626538</v>
      </c>
      <c r="E28" s="760">
        <f t="shared" si="0"/>
        <v>99.991006789873666</v>
      </c>
      <c r="F28" s="760">
        <f t="shared" si="0"/>
        <v>107.10797319782344</v>
      </c>
      <c r="G28" s="483"/>
      <c r="H28" s="483"/>
      <c r="I28" s="483"/>
      <c r="J28" s="483"/>
    </row>
    <row r="29" spans="1:10" s="482" customFormat="1" ht="23.25" customHeight="1">
      <c r="A29" s="485" t="s">
        <v>115</v>
      </c>
      <c r="B29" s="474"/>
      <c r="C29" s="474"/>
      <c r="D29" s="474"/>
      <c r="E29" s="760">
        <f t="shared" si="0"/>
        <v>208</v>
      </c>
      <c r="F29" s="760">
        <f t="shared" si="0"/>
        <v>121.15384615384615</v>
      </c>
      <c r="G29" s="483"/>
      <c r="H29" s="483"/>
      <c r="I29" s="483"/>
      <c r="J29" s="483"/>
    </row>
    <row r="30" spans="1:10" s="482" customFormat="1" ht="18" customHeight="1">
      <c r="A30" s="455"/>
      <c r="B30" s="467"/>
      <c r="C30" s="467"/>
      <c r="D30" s="467"/>
      <c r="E30" s="467"/>
      <c r="F30" s="483"/>
      <c r="G30" s="483"/>
      <c r="H30" s="483"/>
      <c r="I30" s="483"/>
      <c r="J30" s="483"/>
    </row>
    <row r="31" spans="1:10" s="482" customFormat="1" ht="18" customHeight="1">
      <c r="A31" s="98"/>
      <c r="B31" s="483"/>
      <c r="C31" s="483"/>
      <c r="D31" s="483"/>
      <c r="E31" s="483"/>
      <c r="F31" s="483"/>
      <c r="G31" s="483"/>
      <c r="H31" s="483"/>
      <c r="I31" s="483"/>
      <c r="J31" s="483"/>
    </row>
    <row r="32" spans="1:10" s="482" customFormat="1" ht="18" customHeight="1">
      <c r="A32" s="483"/>
      <c r="B32" s="483"/>
      <c r="C32" s="483"/>
      <c r="D32" s="483"/>
      <c r="E32" s="483"/>
      <c r="F32" s="483"/>
      <c r="G32" s="483"/>
      <c r="H32" s="483"/>
      <c r="I32" s="483"/>
      <c r="J32" s="483"/>
    </row>
    <row r="33" spans="1:10" s="482" customFormat="1" ht="20.100000000000001" customHeight="1">
      <c r="A33" s="483"/>
      <c r="B33" s="483"/>
      <c r="C33" s="483"/>
      <c r="D33" s="483"/>
      <c r="E33" s="483"/>
      <c r="F33" s="483"/>
      <c r="G33" s="483"/>
      <c r="H33" s="483"/>
      <c r="I33" s="483"/>
      <c r="J33" s="483"/>
    </row>
    <row r="34" spans="1:10" s="482" customFormat="1" ht="20.100000000000001" customHeight="1">
      <c r="A34" s="483"/>
      <c r="B34" s="483"/>
      <c r="C34" s="483"/>
      <c r="D34" s="483"/>
      <c r="E34" s="483"/>
      <c r="F34" s="483"/>
      <c r="G34" s="483"/>
      <c r="H34" s="483"/>
      <c r="I34" s="483"/>
      <c r="J34" s="483"/>
    </row>
    <row r="35" spans="1:10" s="482" customFormat="1" ht="20.100000000000001" customHeight="1">
      <c r="A35" s="483"/>
      <c r="B35" s="483"/>
      <c r="C35" s="483"/>
      <c r="D35" s="483"/>
      <c r="E35" s="483"/>
      <c r="F35" s="483"/>
      <c r="G35" s="483"/>
      <c r="H35" s="483"/>
      <c r="I35" s="483"/>
      <c r="J35" s="483"/>
    </row>
    <row r="36" spans="1:10" s="482" customFormat="1" ht="20.100000000000001" customHeight="1">
      <c r="A36" s="483"/>
      <c r="B36" s="483"/>
      <c r="C36" s="483"/>
      <c r="D36" s="483"/>
      <c r="E36" s="483"/>
      <c r="F36" s="483"/>
      <c r="G36" s="483"/>
      <c r="H36" s="483"/>
      <c r="I36" s="483"/>
      <c r="J36" s="483"/>
    </row>
    <row r="37" spans="1:10" s="482" customFormat="1" ht="20.100000000000001" customHeight="1">
      <c r="A37" s="483"/>
      <c r="B37" s="483"/>
      <c r="C37" s="483"/>
      <c r="D37" s="483"/>
      <c r="E37" s="483"/>
      <c r="F37" s="483"/>
      <c r="G37" s="483"/>
      <c r="H37" s="483"/>
      <c r="I37" s="483"/>
      <c r="J37" s="483"/>
    </row>
    <row r="38" spans="1:10" s="482" customFormat="1" ht="20.100000000000001" customHeight="1">
      <c r="A38" s="483"/>
      <c r="B38" s="483"/>
      <c r="C38" s="483"/>
      <c r="D38" s="483"/>
      <c r="E38" s="483"/>
      <c r="F38" s="483"/>
      <c r="G38" s="483"/>
      <c r="H38" s="483"/>
      <c r="I38" s="483"/>
      <c r="J38" s="483"/>
    </row>
    <row r="39" spans="1:10" s="482" customFormat="1" ht="20.100000000000001" customHeight="1">
      <c r="A39" s="483"/>
      <c r="B39" s="483"/>
      <c r="C39" s="483"/>
      <c r="D39" s="483"/>
      <c r="E39" s="483"/>
      <c r="F39" s="483"/>
      <c r="G39" s="483"/>
      <c r="H39" s="483"/>
      <c r="I39" s="483"/>
      <c r="J39" s="483"/>
    </row>
    <row r="40" spans="1:10" s="482" customFormat="1" ht="20.100000000000001" customHeight="1">
      <c r="A40" s="483"/>
      <c r="B40" s="483"/>
      <c r="C40" s="483"/>
      <c r="D40" s="483"/>
      <c r="E40" s="483"/>
      <c r="F40" s="483"/>
      <c r="G40" s="483"/>
      <c r="H40" s="483"/>
      <c r="I40" s="483"/>
      <c r="J40" s="483"/>
    </row>
    <row r="41" spans="1:10" ht="20.100000000000001" customHeight="1">
      <c r="A41" s="96"/>
      <c r="B41" s="96"/>
      <c r="C41" s="96"/>
      <c r="D41" s="96"/>
      <c r="F41" s="96"/>
      <c r="G41" s="96"/>
      <c r="H41" s="96"/>
      <c r="I41" s="96"/>
      <c r="J41" s="96"/>
    </row>
    <row r="42" spans="1:10" ht="20.100000000000001" customHeight="1">
      <c r="A42" s="96"/>
      <c r="B42" s="96"/>
      <c r="C42" s="96"/>
      <c r="D42" s="96"/>
      <c r="F42" s="96"/>
      <c r="G42" s="96"/>
      <c r="H42" s="96"/>
      <c r="I42" s="96"/>
      <c r="J42" s="96"/>
    </row>
    <row r="43" spans="1:10" ht="20.100000000000001" customHeight="1">
      <c r="A43" s="96"/>
      <c r="B43" s="96"/>
      <c r="C43" s="96"/>
      <c r="D43" s="96"/>
      <c r="F43" s="96"/>
      <c r="G43" s="96"/>
      <c r="H43" s="96"/>
      <c r="I43" s="96"/>
      <c r="J43" s="96"/>
    </row>
    <row r="44" spans="1:10">
      <c r="A44" s="96"/>
      <c r="B44" s="96"/>
      <c r="C44" s="96"/>
      <c r="D44" s="96"/>
      <c r="F44" s="96"/>
      <c r="G44" s="96"/>
      <c r="H44" s="96"/>
      <c r="I44" s="96"/>
      <c r="J44" s="96"/>
    </row>
    <row r="45" spans="1:10">
      <c r="A45" s="96"/>
      <c r="B45" s="96"/>
      <c r="C45" s="96"/>
      <c r="D45" s="96"/>
      <c r="F45" s="96"/>
      <c r="G45" s="96"/>
      <c r="H45" s="96"/>
      <c r="I45" s="96"/>
      <c r="J45" s="96"/>
    </row>
    <row r="46" spans="1:10">
      <c r="A46" s="96"/>
      <c r="B46" s="96"/>
      <c r="C46" s="96"/>
      <c r="D46" s="96"/>
      <c r="F46" s="96"/>
      <c r="G46" s="96"/>
      <c r="H46" s="96"/>
      <c r="I46" s="96"/>
      <c r="J46" s="96"/>
    </row>
    <row r="47" spans="1:10">
      <c r="A47" s="96"/>
      <c r="B47" s="96"/>
      <c r="C47" s="96"/>
      <c r="D47" s="96"/>
      <c r="F47" s="96"/>
      <c r="G47" s="96"/>
      <c r="H47" s="96"/>
      <c r="I47" s="96"/>
      <c r="J47" s="96"/>
    </row>
    <row r="48" spans="1:10">
      <c r="A48" s="96"/>
      <c r="B48" s="96"/>
      <c r="C48" s="96"/>
      <c r="D48" s="96"/>
      <c r="F48" s="96"/>
      <c r="G48" s="96"/>
      <c r="H48" s="96"/>
      <c r="I48" s="96"/>
      <c r="J48" s="96"/>
    </row>
    <row r="49" spans="1:10">
      <c r="A49" s="96"/>
      <c r="B49" s="96"/>
      <c r="C49" s="96"/>
      <c r="D49" s="96"/>
      <c r="F49" s="96"/>
      <c r="G49" s="96"/>
      <c r="H49" s="96"/>
      <c r="I49" s="96"/>
      <c r="J49" s="96"/>
    </row>
    <row r="50" spans="1:10">
      <c r="A50" s="96"/>
      <c r="B50" s="96"/>
      <c r="C50" s="97"/>
      <c r="D50" s="97"/>
      <c r="F50" s="96"/>
      <c r="G50" s="96"/>
      <c r="H50" s="96"/>
      <c r="I50" s="96"/>
      <c r="J50" s="96"/>
    </row>
    <row r="51" spans="1:10">
      <c r="A51" s="96"/>
      <c r="B51" s="96"/>
      <c r="C51" s="96"/>
      <c r="D51" s="96"/>
      <c r="F51" s="96"/>
      <c r="G51" s="96"/>
      <c r="H51" s="96"/>
      <c r="I51" s="96"/>
      <c r="J51" s="96"/>
    </row>
    <row r="52" spans="1:10">
      <c r="A52" s="96"/>
      <c r="B52" s="96"/>
      <c r="C52" s="96"/>
      <c r="D52" s="96"/>
      <c r="F52" s="96"/>
      <c r="G52" s="96"/>
      <c r="H52" s="96"/>
      <c r="I52" s="96"/>
      <c r="J52" s="96"/>
    </row>
    <row r="53" spans="1:10">
      <c r="A53" s="96"/>
      <c r="B53" s="96"/>
      <c r="C53" s="96"/>
      <c r="D53" s="96"/>
      <c r="F53" s="96"/>
      <c r="G53" s="96"/>
      <c r="H53" s="96"/>
      <c r="I53" s="96"/>
      <c r="J53" s="96"/>
    </row>
    <row r="54" spans="1:10">
      <c r="A54" s="96"/>
      <c r="B54" s="96"/>
      <c r="C54" s="96"/>
      <c r="D54" s="96"/>
      <c r="F54" s="96"/>
      <c r="G54" s="96"/>
      <c r="H54" s="96"/>
      <c r="I54" s="96"/>
      <c r="J54" s="96"/>
    </row>
    <row r="55" spans="1:10">
      <c r="A55" s="96"/>
      <c r="B55" s="96"/>
      <c r="C55" s="96"/>
      <c r="D55" s="96"/>
      <c r="F55" s="96"/>
      <c r="G55" s="96"/>
      <c r="H55" s="96"/>
      <c r="I55" s="96"/>
      <c r="J55" s="96"/>
    </row>
    <row r="56" spans="1:10">
      <c r="A56" s="96"/>
      <c r="B56" s="96"/>
      <c r="C56" s="96"/>
      <c r="D56" s="96"/>
      <c r="F56" s="96"/>
      <c r="G56" s="96"/>
      <c r="H56" s="96"/>
      <c r="I56" s="96"/>
      <c r="J56" s="96"/>
    </row>
    <row r="57" spans="1:10">
      <c r="A57" s="96"/>
      <c r="B57" s="96"/>
      <c r="C57" s="96"/>
      <c r="D57" s="96"/>
      <c r="F57" s="96"/>
      <c r="G57" s="96"/>
      <c r="H57" s="96"/>
      <c r="I57" s="96"/>
      <c r="J57" s="96"/>
    </row>
    <row r="58" spans="1:10">
      <c r="A58" s="96"/>
      <c r="B58" s="96"/>
      <c r="C58" s="96"/>
      <c r="D58" s="96"/>
      <c r="F58" s="96"/>
      <c r="G58" s="96"/>
      <c r="H58" s="96"/>
      <c r="I58" s="96"/>
      <c r="J58" s="96"/>
    </row>
    <row r="59" spans="1:10">
      <c r="A59" s="96"/>
      <c r="B59" s="96"/>
      <c r="C59" s="96"/>
      <c r="D59" s="96"/>
      <c r="F59" s="96"/>
      <c r="G59" s="96"/>
      <c r="H59" s="96"/>
      <c r="I59" s="96"/>
      <c r="J59" s="96"/>
    </row>
    <row r="60" spans="1:10">
      <c r="A60" s="96"/>
      <c r="B60" s="96"/>
      <c r="C60" s="96"/>
      <c r="D60" s="96"/>
      <c r="F60" s="96"/>
      <c r="G60" s="96"/>
      <c r="H60" s="96"/>
      <c r="I60" s="96"/>
      <c r="J60" s="96"/>
    </row>
    <row r="61" spans="1:10">
      <c r="A61" s="96"/>
      <c r="B61" s="96"/>
      <c r="C61" s="96"/>
      <c r="D61" s="96"/>
      <c r="F61" s="96"/>
      <c r="G61" s="96"/>
      <c r="H61" s="96"/>
      <c r="I61" s="96"/>
      <c r="J61" s="96"/>
    </row>
    <row r="62" spans="1:10">
      <c r="A62" s="96"/>
      <c r="B62" s="96"/>
      <c r="C62" s="96"/>
      <c r="D62" s="96"/>
      <c r="F62" s="96"/>
      <c r="G62" s="96"/>
      <c r="H62" s="96"/>
      <c r="I62" s="96"/>
      <c r="J62" s="96"/>
    </row>
    <row r="63" spans="1:10">
      <c r="A63" s="96"/>
      <c r="B63" s="96"/>
      <c r="C63" s="96"/>
      <c r="D63" s="96"/>
      <c r="F63" s="96"/>
      <c r="G63" s="96"/>
      <c r="H63" s="96"/>
      <c r="I63" s="96"/>
      <c r="J63" s="96"/>
    </row>
    <row r="64" spans="1:10">
      <c r="A64" s="96"/>
      <c r="B64" s="96"/>
      <c r="C64" s="96"/>
      <c r="D64" s="96"/>
      <c r="F64" s="96"/>
      <c r="G64" s="96"/>
      <c r="H64" s="96"/>
      <c r="I64" s="96"/>
      <c r="J64" s="96"/>
    </row>
    <row r="65" spans="1:10">
      <c r="A65" s="96"/>
      <c r="B65" s="96"/>
      <c r="C65" s="96"/>
      <c r="D65" s="96"/>
      <c r="F65" s="96"/>
      <c r="G65" s="96"/>
      <c r="H65" s="96"/>
      <c r="I65" s="96"/>
      <c r="J65" s="96"/>
    </row>
    <row r="66" spans="1:10">
      <c r="A66" s="96"/>
      <c r="B66" s="96"/>
      <c r="C66" s="96"/>
      <c r="D66" s="96"/>
      <c r="F66" s="96"/>
      <c r="G66" s="96"/>
      <c r="H66" s="96"/>
      <c r="I66" s="96"/>
      <c r="J66" s="96"/>
    </row>
    <row r="67" spans="1:10">
      <c r="A67" s="96"/>
      <c r="B67" s="96"/>
      <c r="C67" s="96"/>
      <c r="D67" s="96"/>
      <c r="F67" s="96"/>
      <c r="G67" s="96"/>
      <c r="H67" s="96"/>
      <c r="I67" s="96"/>
      <c r="J67" s="96"/>
    </row>
    <row r="68" spans="1:10">
      <c r="A68" s="96"/>
      <c r="B68" s="96"/>
      <c r="C68" s="96"/>
      <c r="D68" s="96"/>
      <c r="F68" s="96"/>
      <c r="G68" s="96"/>
      <c r="H68" s="96"/>
      <c r="I68" s="96"/>
      <c r="J68" s="96"/>
    </row>
    <row r="69" spans="1:10">
      <c r="A69" s="96"/>
      <c r="B69" s="96"/>
      <c r="C69" s="96"/>
      <c r="D69" s="96"/>
      <c r="F69" s="96"/>
      <c r="G69" s="96"/>
      <c r="H69" s="96"/>
      <c r="I69" s="96"/>
      <c r="J69" s="96"/>
    </row>
    <row r="70" spans="1:10">
      <c r="A70" s="96"/>
      <c r="B70" s="96"/>
      <c r="C70" s="96"/>
      <c r="D70" s="96"/>
      <c r="F70" s="96"/>
      <c r="G70" s="96"/>
      <c r="H70" s="96"/>
      <c r="I70" s="96"/>
      <c r="J70" s="96"/>
    </row>
    <row r="71" spans="1:10">
      <c r="A71" s="96"/>
      <c r="B71" s="96"/>
      <c r="C71" s="96"/>
      <c r="D71" s="96"/>
      <c r="F71" s="96"/>
      <c r="G71" s="96"/>
      <c r="H71" s="96"/>
      <c r="I71" s="96"/>
      <c r="J71" s="96"/>
    </row>
    <row r="72" spans="1:10">
      <c r="A72" s="96"/>
      <c r="B72" s="96"/>
      <c r="C72" s="96"/>
      <c r="D72" s="96"/>
      <c r="F72" s="96"/>
      <c r="G72" s="96"/>
      <c r="H72" s="96"/>
      <c r="I72" s="96"/>
      <c r="J72" s="96"/>
    </row>
    <row r="73" spans="1:10">
      <c r="A73" s="96"/>
      <c r="B73" s="96"/>
      <c r="C73" s="96"/>
      <c r="D73" s="96"/>
      <c r="F73" s="96"/>
      <c r="G73" s="96"/>
      <c r="H73" s="96"/>
      <c r="I73" s="96"/>
      <c r="J73" s="96"/>
    </row>
    <row r="74" spans="1:10">
      <c r="A74" s="96"/>
      <c r="B74" s="96"/>
      <c r="C74" s="96"/>
      <c r="D74" s="96"/>
      <c r="F74" s="96"/>
      <c r="G74" s="96"/>
      <c r="H74" s="96"/>
      <c r="I74" s="96"/>
      <c r="J74" s="96"/>
    </row>
    <row r="75" spans="1:10">
      <c r="A75" s="96"/>
      <c r="B75" s="96"/>
      <c r="C75" s="96"/>
      <c r="D75" s="96"/>
      <c r="F75" s="96"/>
      <c r="G75" s="96"/>
      <c r="H75" s="96"/>
      <c r="I75" s="96"/>
      <c r="J75" s="96"/>
    </row>
    <row r="76" spans="1:10">
      <c r="A76" s="96"/>
      <c r="B76" s="96"/>
      <c r="C76" s="96"/>
      <c r="D76" s="96"/>
      <c r="F76" s="96"/>
      <c r="G76" s="96"/>
      <c r="H76" s="96"/>
      <c r="I76" s="96"/>
      <c r="J76" s="96"/>
    </row>
    <row r="77" spans="1:10">
      <c r="A77" s="96"/>
      <c r="B77" s="96"/>
      <c r="C77" s="96"/>
      <c r="D77" s="96"/>
      <c r="F77" s="96"/>
      <c r="G77" s="96"/>
      <c r="H77" s="96"/>
      <c r="I77" s="96"/>
      <c r="J77" s="96"/>
    </row>
    <row r="78" spans="1:10">
      <c r="A78" s="96"/>
      <c r="B78" s="96"/>
      <c r="C78" s="96"/>
      <c r="D78" s="96"/>
      <c r="F78" s="96"/>
      <c r="G78" s="96"/>
      <c r="H78" s="96"/>
      <c r="I78" s="96"/>
      <c r="J78" s="96"/>
    </row>
    <row r="79" spans="1:10">
      <c r="A79" s="96"/>
      <c r="B79" s="96"/>
      <c r="C79" s="96"/>
      <c r="D79" s="96"/>
      <c r="F79" s="96"/>
      <c r="G79" s="96"/>
      <c r="H79" s="96"/>
      <c r="I79" s="96"/>
      <c r="J79" s="96"/>
    </row>
    <row r="80" spans="1:10">
      <c r="A80" s="96"/>
      <c r="B80" s="96"/>
      <c r="C80" s="96"/>
      <c r="D80" s="96"/>
      <c r="F80" s="96"/>
      <c r="G80" s="96"/>
      <c r="H80" s="96"/>
      <c r="I80" s="96"/>
      <c r="J80" s="96"/>
    </row>
    <row r="81" spans="1:10">
      <c r="A81" s="96"/>
      <c r="B81" s="96"/>
      <c r="C81" s="96"/>
      <c r="D81" s="96"/>
      <c r="F81" s="96"/>
      <c r="G81" s="96"/>
      <c r="H81" s="96"/>
      <c r="I81" s="96"/>
      <c r="J81" s="96"/>
    </row>
    <row r="82" spans="1:10">
      <c r="A82" s="96"/>
      <c r="B82" s="96"/>
      <c r="C82" s="96"/>
      <c r="D82" s="96"/>
      <c r="F82" s="96"/>
      <c r="G82" s="96"/>
      <c r="H82" s="96"/>
      <c r="I82" s="96"/>
      <c r="J82" s="96"/>
    </row>
    <row r="83" spans="1:10">
      <c r="A83" s="96"/>
      <c r="B83" s="96"/>
      <c r="C83" s="96"/>
      <c r="D83" s="96"/>
      <c r="F83" s="96"/>
      <c r="G83" s="96"/>
      <c r="H83" s="96"/>
      <c r="I83" s="96"/>
      <c r="J83" s="96"/>
    </row>
    <row r="84" spans="1:10">
      <c r="A84" s="96"/>
      <c r="B84" s="96"/>
      <c r="C84" s="96"/>
      <c r="D84" s="96"/>
      <c r="F84" s="96"/>
      <c r="G84" s="96"/>
      <c r="H84" s="96"/>
      <c r="I84" s="96"/>
      <c r="J84" s="96"/>
    </row>
    <row r="85" spans="1:10">
      <c r="A85" s="96"/>
      <c r="B85" s="96"/>
      <c r="C85" s="96"/>
      <c r="D85" s="96"/>
      <c r="F85" s="96"/>
      <c r="G85" s="96"/>
      <c r="H85" s="96"/>
      <c r="I85" s="96"/>
      <c r="J85" s="96"/>
    </row>
    <row r="86" spans="1:10">
      <c r="A86" s="96"/>
      <c r="B86" s="96"/>
      <c r="C86" s="96"/>
      <c r="D86" s="96"/>
      <c r="F86" s="96"/>
      <c r="G86" s="96"/>
      <c r="H86" s="96"/>
      <c r="I86" s="96"/>
      <c r="J86" s="96"/>
    </row>
    <row r="87" spans="1:10">
      <c r="A87" s="96"/>
      <c r="B87" s="96"/>
      <c r="C87" s="96"/>
      <c r="D87" s="96"/>
      <c r="F87" s="96"/>
      <c r="G87" s="96"/>
      <c r="H87" s="96"/>
      <c r="I87" s="96"/>
      <c r="J87" s="96"/>
    </row>
    <row r="88" spans="1:10">
      <c r="A88" s="96"/>
      <c r="B88" s="96"/>
      <c r="C88" s="96"/>
      <c r="D88" s="96"/>
      <c r="F88" s="96"/>
      <c r="G88" s="96"/>
      <c r="H88" s="96"/>
      <c r="I88" s="96"/>
      <c r="J88" s="96"/>
    </row>
    <row r="89" spans="1:10">
      <c r="A89" s="96"/>
      <c r="B89" s="96"/>
      <c r="C89" s="96"/>
      <c r="D89" s="96"/>
      <c r="F89" s="96"/>
      <c r="G89" s="96"/>
      <c r="H89" s="96"/>
      <c r="I89" s="96"/>
      <c r="J89" s="96"/>
    </row>
    <row r="90" spans="1:10">
      <c r="A90" s="96"/>
      <c r="B90" s="96"/>
      <c r="C90" s="96"/>
      <c r="D90" s="96"/>
      <c r="F90" s="96"/>
      <c r="G90" s="96"/>
      <c r="H90" s="96"/>
      <c r="I90" s="96"/>
      <c r="J90" s="96"/>
    </row>
    <row r="91" spans="1:10">
      <c r="A91" s="96"/>
      <c r="B91" s="96"/>
      <c r="C91" s="96"/>
      <c r="D91" s="96"/>
      <c r="F91" s="96"/>
      <c r="G91" s="96"/>
      <c r="H91" s="96"/>
      <c r="I91" s="96"/>
      <c r="J91" s="96"/>
    </row>
    <row r="92" spans="1:10">
      <c r="A92" s="96"/>
      <c r="B92" s="96"/>
      <c r="C92" s="96"/>
      <c r="D92" s="96"/>
      <c r="F92" s="96"/>
      <c r="G92" s="96"/>
      <c r="H92" s="96"/>
      <c r="I92" s="96"/>
      <c r="J92" s="96"/>
    </row>
    <row r="93" spans="1:10">
      <c r="A93" s="96"/>
      <c r="B93" s="96"/>
      <c r="C93" s="96"/>
      <c r="D93" s="96"/>
      <c r="F93" s="96"/>
      <c r="G93" s="96"/>
      <c r="H93" s="96"/>
      <c r="I93" s="96"/>
      <c r="J93" s="96"/>
    </row>
    <row r="94" spans="1:10">
      <c r="A94" s="96"/>
      <c r="B94" s="96"/>
      <c r="C94" s="96"/>
      <c r="D94" s="96"/>
      <c r="F94" s="96"/>
      <c r="G94" s="96"/>
      <c r="H94" s="96"/>
      <c r="I94" s="96"/>
      <c r="J94" s="96"/>
    </row>
    <row r="95" spans="1:10">
      <c r="A95" s="96"/>
      <c r="B95" s="96"/>
      <c r="C95" s="96"/>
      <c r="D95" s="96"/>
      <c r="F95" s="96"/>
      <c r="G95" s="96"/>
      <c r="H95" s="96"/>
      <c r="I95" s="96"/>
      <c r="J95" s="96"/>
    </row>
    <row r="96" spans="1:10">
      <c r="A96" s="96"/>
      <c r="B96" s="96"/>
      <c r="C96" s="96"/>
      <c r="D96" s="96"/>
      <c r="F96" s="96"/>
      <c r="G96" s="96"/>
      <c r="H96" s="96"/>
      <c r="I96" s="96"/>
      <c r="J96" s="96"/>
    </row>
    <row r="97" spans="1:10">
      <c r="A97" s="96"/>
      <c r="B97" s="96"/>
      <c r="C97" s="96"/>
      <c r="D97" s="96"/>
      <c r="F97" s="96"/>
      <c r="G97" s="96"/>
      <c r="H97" s="96"/>
      <c r="I97" s="96"/>
      <c r="J97" s="96"/>
    </row>
    <row r="98" spans="1:10">
      <c r="A98" s="96"/>
      <c r="B98" s="96"/>
      <c r="C98" s="96"/>
      <c r="D98" s="96"/>
      <c r="F98" s="96"/>
      <c r="G98" s="96"/>
      <c r="H98" s="96"/>
      <c r="I98" s="96"/>
      <c r="J98" s="96"/>
    </row>
    <row r="99" spans="1:10">
      <c r="A99" s="96"/>
      <c r="B99" s="96"/>
      <c r="C99" s="96"/>
      <c r="D99" s="96"/>
      <c r="F99" s="96"/>
      <c r="G99" s="96"/>
      <c r="H99" s="96"/>
      <c r="I99" s="96"/>
      <c r="J99" s="96"/>
    </row>
    <row r="100" spans="1:10">
      <c r="A100" s="96"/>
      <c r="B100" s="96"/>
      <c r="C100" s="96"/>
      <c r="D100" s="96"/>
      <c r="F100" s="96"/>
      <c r="G100" s="96"/>
      <c r="H100" s="96"/>
      <c r="I100" s="96"/>
      <c r="J100" s="96"/>
    </row>
    <row r="101" spans="1:10">
      <c r="A101" s="96"/>
      <c r="B101" s="96"/>
      <c r="C101" s="96"/>
      <c r="D101" s="96"/>
      <c r="F101" s="96"/>
      <c r="G101" s="96"/>
      <c r="H101" s="96"/>
      <c r="I101" s="96"/>
      <c r="J101" s="96"/>
    </row>
    <row r="102" spans="1:10">
      <c r="A102" s="96"/>
      <c r="B102" s="96"/>
      <c r="C102" s="96"/>
      <c r="D102" s="96"/>
      <c r="F102" s="96"/>
      <c r="G102" s="96"/>
      <c r="H102" s="96"/>
      <c r="I102" s="96"/>
      <c r="J102" s="96"/>
    </row>
    <row r="103" spans="1:10">
      <c r="A103" s="96"/>
      <c r="B103" s="96"/>
      <c r="C103" s="96"/>
      <c r="D103" s="96"/>
      <c r="F103" s="96"/>
      <c r="G103" s="96"/>
      <c r="H103" s="96"/>
      <c r="I103" s="96"/>
      <c r="J103" s="96"/>
    </row>
    <row r="104" spans="1:10">
      <c r="A104" s="96"/>
      <c r="B104" s="96"/>
      <c r="C104" s="96"/>
      <c r="D104" s="96"/>
      <c r="F104" s="96"/>
      <c r="G104" s="96"/>
      <c r="H104" s="96"/>
      <c r="I104" s="96"/>
      <c r="J104" s="96"/>
    </row>
    <row r="105" spans="1:10">
      <c r="A105" s="96"/>
      <c r="B105" s="96"/>
      <c r="C105" s="96"/>
      <c r="D105" s="96"/>
      <c r="F105" s="96"/>
      <c r="G105" s="96"/>
      <c r="H105" s="96"/>
      <c r="I105" s="96"/>
      <c r="J105" s="96"/>
    </row>
    <row r="106" spans="1:10">
      <c r="A106" s="96"/>
      <c r="B106" s="96"/>
      <c r="C106" s="96"/>
      <c r="D106" s="96"/>
      <c r="F106" s="96"/>
      <c r="G106" s="96"/>
      <c r="H106" s="96"/>
      <c r="I106" s="96"/>
      <c r="J106" s="96"/>
    </row>
    <row r="107" spans="1:10">
      <c r="A107" s="96"/>
      <c r="B107" s="96"/>
      <c r="C107" s="96"/>
      <c r="D107" s="96"/>
      <c r="F107" s="96"/>
      <c r="G107" s="96"/>
      <c r="H107" s="96"/>
      <c r="I107" s="96"/>
      <c r="J107" s="96"/>
    </row>
    <row r="108" spans="1:10">
      <c r="A108" s="96"/>
      <c r="B108" s="96"/>
      <c r="C108" s="96"/>
      <c r="D108" s="96"/>
      <c r="F108" s="96"/>
      <c r="G108" s="96"/>
      <c r="H108" s="96"/>
      <c r="I108" s="96"/>
      <c r="J108" s="96"/>
    </row>
    <row r="109" spans="1:10">
      <c r="A109" s="96"/>
      <c r="B109" s="96"/>
      <c r="C109" s="96"/>
      <c r="D109" s="96"/>
      <c r="F109" s="96"/>
      <c r="G109" s="96"/>
      <c r="H109" s="96"/>
      <c r="I109" s="96"/>
      <c r="J109" s="96"/>
    </row>
    <row r="110" spans="1:10">
      <c r="A110" s="96"/>
      <c r="B110" s="96"/>
      <c r="C110" s="96"/>
      <c r="D110" s="96"/>
      <c r="F110" s="96"/>
      <c r="G110" s="96"/>
      <c r="H110" s="96"/>
      <c r="I110" s="96"/>
      <c r="J110" s="96"/>
    </row>
    <row r="111" spans="1:10">
      <c r="A111" s="96"/>
      <c r="B111" s="96"/>
      <c r="C111" s="96"/>
      <c r="D111" s="96"/>
      <c r="F111" s="96"/>
      <c r="G111" s="96"/>
      <c r="H111" s="96"/>
      <c r="I111" s="96"/>
      <c r="J111" s="96"/>
    </row>
    <row r="112" spans="1:10">
      <c r="A112" s="96"/>
      <c r="B112" s="96"/>
      <c r="C112" s="96"/>
      <c r="D112" s="96"/>
      <c r="F112" s="96"/>
      <c r="G112" s="96"/>
      <c r="H112" s="96"/>
      <c r="I112" s="96"/>
      <c r="J112" s="96"/>
    </row>
    <row r="113" spans="1:10">
      <c r="A113" s="96"/>
      <c r="B113" s="96"/>
      <c r="C113" s="96"/>
      <c r="D113" s="96"/>
      <c r="F113" s="96"/>
      <c r="G113" s="96"/>
      <c r="H113" s="96"/>
      <c r="I113" s="96"/>
      <c r="J113" s="96"/>
    </row>
    <row r="114" spans="1:10">
      <c r="A114" s="96"/>
      <c r="B114" s="96"/>
      <c r="C114" s="96"/>
      <c r="D114" s="96"/>
      <c r="F114" s="96"/>
      <c r="G114" s="96"/>
      <c r="H114" s="96"/>
      <c r="I114" s="96"/>
      <c r="J114" s="96"/>
    </row>
    <row r="115" spans="1:10">
      <c r="A115" s="96"/>
      <c r="B115" s="96"/>
      <c r="C115" s="96"/>
      <c r="D115" s="96"/>
      <c r="F115" s="96"/>
      <c r="G115" s="96"/>
      <c r="H115" s="96"/>
      <c r="I115" s="96"/>
      <c r="J115" s="96"/>
    </row>
    <row r="116" spans="1:10">
      <c r="A116" s="96"/>
      <c r="B116" s="96"/>
      <c r="C116" s="96"/>
      <c r="D116" s="96"/>
      <c r="F116" s="96"/>
      <c r="G116" s="96"/>
      <c r="H116" s="96"/>
      <c r="I116" s="96"/>
      <c r="J116" s="96"/>
    </row>
    <row r="117" spans="1:10">
      <c r="A117" s="96"/>
      <c r="B117" s="96"/>
      <c r="C117" s="96"/>
      <c r="D117" s="96"/>
      <c r="F117" s="96"/>
      <c r="G117" s="96"/>
      <c r="H117" s="96"/>
      <c r="I117" s="96"/>
      <c r="J117" s="96"/>
    </row>
    <row r="118" spans="1:10">
      <c r="A118" s="96"/>
      <c r="B118" s="96"/>
      <c r="C118" s="96"/>
      <c r="D118" s="96"/>
      <c r="F118" s="96"/>
      <c r="G118" s="96"/>
      <c r="H118" s="96"/>
      <c r="I118" s="96"/>
      <c r="J118" s="96"/>
    </row>
    <row r="119" spans="1:10">
      <c r="A119" s="96"/>
      <c r="B119" s="96"/>
      <c r="C119" s="96"/>
      <c r="D119" s="96"/>
      <c r="F119" s="96"/>
      <c r="G119" s="96"/>
      <c r="H119" s="96"/>
      <c r="I119" s="96"/>
      <c r="J119" s="96"/>
    </row>
    <row r="120" spans="1:10">
      <c r="A120" s="96"/>
      <c r="B120" s="96"/>
      <c r="C120" s="96"/>
      <c r="D120" s="96"/>
      <c r="F120" s="96"/>
      <c r="G120" s="96"/>
      <c r="H120" s="96"/>
      <c r="I120" s="96"/>
      <c r="J120" s="96"/>
    </row>
    <row r="121" spans="1:10">
      <c r="A121" s="96"/>
      <c r="B121" s="96"/>
      <c r="C121" s="96"/>
      <c r="D121" s="96"/>
      <c r="F121" s="96"/>
      <c r="G121" s="96"/>
      <c r="H121" s="96"/>
      <c r="I121" s="96"/>
      <c r="J121" s="96"/>
    </row>
    <row r="122" spans="1:10">
      <c r="A122" s="96"/>
      <c r="B122" s="96"/>
      <c r="C122" s="96"/>
      <c r="D122" s="96"/>
      <c r="F122" s="96"/>
      <c r="G122" s="96"/>
      <c r="H122" s="96"/>
      <c r="I122" s="96"/>
      <c r="J122" s="96"/>
    </row>
    <row r="123" spans="1:10">
      <c r="A123" s="96"/>
      <c r="B123" s="96"/>
      <c r="C123" s="96"/>
      <c r="D123" s="96"/>
      <c r="F123" s="96"/>
      <c r="G123" s="96"/>
      <c r="H123" s="96"/>
      <c r="I123" s="96"/>
      <c r="J123" s="96"/>
    </row>
    <row r="124" spans="1:10">
      <c r="A124" s="96"/>
      <c r="B124" s="96"/>
      <c r="C124" s="96"/>
      <c r="D124" s="96"/>
      <c r="F124" s="96"/>
      <c r="G124" s="96"/>
      <c r="H124" s="96"/>
      <c r="I124" s="96"/>
      <c r="J124" s="96"/>
    </row>
    <row r="125" spans="1:10">
      <c r="A125" s="96"/>
      <c r="B125" s="96"/>
      <c r="C125" s="96"/>
      <c r="D125" s="96"/>
      <c r="F125" s="96"/>
      <c r="G125" s="96"/>
      <c r="H125" s="96"/>
      <c r="I125" s="96"/>
      <c r="J125" s="96"/>
    </row>
    <row r="126" spans="1:10">
      <c r="A126" s="96"/>
      <c r="B126" s="96"/>
      <c r="C126" s="96"/>
      <c r="D126" s="96"/>
      <c r="F126" s="96"/>
      <c r="G126" s="96"/>
      <c r="H126" s="96"/>
      <c r="I126" s="96"/>
      <c r="J126" s="96"/>
    </row>
    <row r="127" spans="1:10">
      <c r="A127" s="96"/>
      <c r="B127" s="96"/>
      <c r="C127" s="96"/>
      <c r="D127" s="96"/>
      <c r="F127" s="96"/>
      <c r="G127" s="96"/>
      <c r="H127" s="96"/>
      <c r="I127" s="96"/>
      <c r="J127" s="96"/>
    </row>
    <row r="128" spans="1:10">
      <c r="A128" s="96"/>
      <c r="B128" s="96"/>
      <c r="C128" s="96"/>
      <c r="D128" s="96"/>
      <c r="F128" s="96"/>
      <c r="G128" s="96"/>
      <c r="H128" s="96"/>
      <c r="I128" s="96"/>
      <c r="J128" s="96"/>
    </row>
    <row r="129" spans="1:10">
      <c r="A129" s="96"/>
      <c r="B129" s="96"/>
      <c r="C129" s="96"/>
      <c r="D129" s="96"/>
      <c r="F129" s="96"/>
      <c r="G129" s="96"/>
      <c r="H129" s="96"/>
      <c r="I129" s="96"/>
      <c r="J129" s="96"/>
    </row>
    <row r="130" spans="1:10">
      <c r="A130" s="96"/>
      <c r="B130" s="96"/>
      <c r="C130" s="96"/>
      <c r="D130" s="96"/>
      <c r="F130" s="96"/>
      <c r="G130" s="96"/>
      <c r="H130" s="96"/>
      <c r="I130" s="96"/>
      <c r="J130" s="96"/>
    </row>
    <row r="131" spans="1:10">
      <c r="A131" s="96"/>
      <c r="B131" s="96"/>
      <c r="C131" s="96"/>
      <c r="D131" s="96"/>
      <c r="F131" s="96"/>
      <c r="G131" s="96"/>
      <c r="H131" s="96"/>
      <c r="I131" s="96"/>
      <c r="J131" s="96"/>
    </row>
    <row r="132" spans="1:10">
      <c r="A132" s="96"/>
      <c r="B132" s="96"/>
      <c r="C132" s="96"/>
      <c r="D132" s="96"/>
      <c r="F132" s="96"/>
      <c r="G132" s="96"/>
      <c r="H132" s="96"/>
      <c r="I132" s="96"/>
      <c r="J132" s="96"/>
    </row>
    <row r="133" spans="1:10">
      <c r="A133" s="96"/>
      <c r="B133" s="96"/>
      <c r="C133" s="96"/>
      <c r="D133" s="96"/>
      <c r="F133" s="96"/>
      <c r="G133" s="96"/>
      <c r="H133" s="96"/>
      <c r="I133" s="96"/>
      <c r="J133" s="96"/>
    </row>
    <row r="134" spans="1:10">
      <c r="A134" s="96"/>
      <c r="B134" s="96"/>
      <c r="C134" s="96"/>
      <c r="D134" s="96"/>
      <c r="F134" s="96"/>
      <c r="G134" s="96"/>
      <c r="H134" s="96"/>
      <c r="I134" s="96"/>
      <c r="J134" s="96"/>
    </row>
    <row r="135" spans="1:10">
      <c r="A135" s="96"/>
      <c r="B135" s="96"/>
      <c r="C135" s="96"/>
      <c r="D135" s="96"/>
      <c r="F135" s="96"/>
      <c r="G135" s="96"/>
      <c r="H135" s="96"/>
      <c r="I135" s="96"/>
      <c r="J135" s="96"/>
    </row>
    <row r="136" spans="1:10">
      <c r="A136" s="96"/>
      <c r="B136" s="96"/>
      <c r="C136" s="96"/>
      <c r="D136" s="96"/>
      <c r="F136" s="96"/>
      <c r="G136" s="96"/>
      <c r="H136" s="96"/>
      <c r="I136" s="96"/>
      <c r="J136" s="96"/>
    </row>
    <row r="137" spans="1:10">
      <c r="A137" s="96"/>
      <c r="B137" s="96"/>
      <c r="C137" s="96"/>
      <c r="D137" s="96"/>
      <c r="F137" s="96"/>
      <c r="G137" s="96"/>
      <c r="H137" s="96"/>
      <c r="I137" s="96"/>
      <c r="J137" s="96"/>
    </row>
    <row r="138" spans="1:10">
      <c r="A138" s="96"/>
      <c r="B138" s="96"/>
      <c r="C138" s="96"/>
      <c r="D138" s="96"/>
      <c r="F138" s="96"/>
      <c r="G138" s="96"/>
      <c r="H138" s="96"/>
      <c r="I138" s="96"/>
      <c r="J138" s="96"/>
    </row>
    <row r="139" spans="1:10">
      <c r="A139" s="96"/>
      <c r="B139" s="96"/>
      <c r="C139" s="96"/>
      <c r="D139" s="96"/>
      <c r="F139" s="96"/>
      <c r="G139" s="96"/>
      <c r="H139" s="96"/>
      <c r="I139" s="96"/>
      <c r="J139" s="96"/>
    </row>
    <row r="140" spans="1:10">
      <c r="A140" s="96"/>
      <c r="B140" s="96"/>
      <c r="C140" s="96"/>
      <c r="D140" s="96"/>
      <c r="F140" s="96"/>
      <c r="G140" s="96"/>
      <c r="H140" s="96"/>
      <c r="I140" s="96"/>
      <c r="J140" s="96"/>
    </row>
    <row r="141" spans="1:10">
      <c r="A141" s="96"/>
      <c r="B141" s="96"/>
      <c r="C141" s="96"/>
      <c r="D141" s="96"/>
      <c r="F141" s="96"/>
      <c r="G141" s="96"/>
      <c r="H141" s="96"/>
      <c r="I141" s="96"/>
      <c r="J141" s="96"/>
    </row>
    <row r="142" spans="1:10">
      <c r="A142" s="96"/>
      <c r="B142" s="96"/>
      <c r="C142" s="96"/>
      <c r="D142" s="96"/>
      <c r="F142" s="96"/>
      <c r="G142" s="96"/>
      <c r="H142" s="96"/>
      <c r="I142" s="96"/>
      <c r="J142" s="96"/>
    </row>
    <row r="143" spans="1:10">
      <c r="A143" s="96"/>
      <c r="B143" s="96"/>
      <c r="C143" s="96"/>
      <c r="D143" s="96"/>
      <c r="F143" s="96"/>
      <c r="G143" s="96"/>
      <c r="H143" s="96"/>
      <c r="I143" s="96"/>
      <c r="J143" s="96"/>
    </row>
    <row r="144" spans="1:10">
      <c r="A144" s="96"/>
      <c r="B144" s="96"/>
      <c r="C144" s="96"/>
      <c r="D144" s="96"/>
      <c r="F144" s="96"/>
      <c r="G144" s="96"/>
      <c r="H144" s="96"/>
      <c r="I144" s="96"/>
      <c r="J144" s="96"/>
    </row>
    <row r="145" spans="1:10">
      <c r="A145" s="96"/>
      <c r="B145" s="96"/>
      <c r="C145" s="96"/>
      <c r="D145" s="96"/>
      <c r="F145" s="96"/>
      <c r="G145" s="96"/>
      <c r="H145" s="96"/>
      <c r="I145" s="96"/>
      <c r="J145" s="96"/>
    </row>
    <row r="146" spans="1:10">
      <c r="A146" s="96"/>
      <c r="B146" s="96"/>
      <c r="C146" s="96"/>
      <c r="D146" s="96"/>
      <c r="F146" s="96"/>
      <c r="G146" s="96"/>
      <c r="H146" s="96"/>
      <c r="I146" s="96"/>
      <c r="J146" s="96"/>
    </row>
    <row r="147" spans="1:10">
      <c r="A147" s="96"/>
      <c r="B147" s="96"/>
      <c r="C147" s="96"/>
      <c r="D147" s="96"/>
      <c r="F147" s="96"/>
      <c r="G147" s="96"/>
      <c r="H147" s="96"/>
      <c r="I147" s="96"/>
      <c r="J147" s="96"/>
    </row>
    <row r="148" spans="1:10">
      <c r="A148" s="96"/>
      <c r="B148" s="96"/>
      <c r="C148" s="96"/>
      <c r="D148" s="96"/>
      <c r="F148" s="96"/>
      <c r="G148" s="96"/>
      <c r="H148" s="96"/>
      <c r="I148" s="96"/>
      <c r="J148" s="96"/>
    </row>
    <row r="149" spans="1:10">
      <c r="A149" s="96"/>
      <c r="B149" s="96"/>
      <c r="C149" s="96"/>
      <c r="D149" s="96"/>
      <c r="F149" s="96"/>
      <c r="G149" s="96"/>
      <c r="H149" s="96"/>
      <c r="I149" s="96"/>
      <c r="J149" s="96"/>
    </row>
    <row r="150" spans="1:10">
      <c r="A150" s="96"/>
      <c r="B150" s="96"/>
      <c r="C150" s="96"/>
      <c r="D150" s="96"/>
      <c r="F150" s="96"/>
      <c r="G150" s="96"/>
      <c r="H150" s="96"/>
      <c r="I150" s="96"/>
      <c r="J150" s="96"/>
    </row>
    <row r="151" spans="1:10">
      <c r="A151" s="96"/>
      <c r="B151" s="96"/>
      <c r="C151" s="96"/>
      <c r="D151" s="96"/>
      <c r="F151" s="96"/>
      <c r="G151" s="96"/>
      <c r="H151" s="96"/>
      <c r="I151" s="96"/>
      <c r="J151" s="96"/>
    </row>
    <row r="152" spans="1:10">
      <c r="A152" s="96"/>
      <c r="B152" s="96"/>
      <c r="C152" s="96"/>
      <c r="D152" s="96"/>
      <c r="F152" s="96"/>
      <c r="G152" s="96"/>
      <c r="H152" s="96"/>
      <c r="I152" s="96"/>
      <c r="J152" s="96"/>
    </row>
    <row r="153" spans="1:10">
      <c r="A153" s="96"/>
      <c r="B153" s="96"/>
      <c r="C153" s="96"/>
      <c r="D153" s="96"/>
      <c r="F153" s="96"/>
      <c r="G153" s="96"/>
      <c r="H153" s="96"/>
      <c r="I153" s="96"/>
      <c r="J153" s="96"/>
    </row>
    <row r="154" spans="1:10">
      <c r="A154" s="96"/>
      <c r="B154" s="96"/>
      <c r="C154" s="96"/>
      <c r="D154" s="96"/>
      <c r="F154" s="96"/>
      <c r="G154" s="96"/>
      <c r="H154" s="96"/>
      <c r="I154" s="96"/>
      <c r="J154" s="96"/>
    </row>
    <row r="155" spans="1:10">
      <c r="A155" s="96"/>
      <c r="B155" s="96"/>
      <c r="C155" s="96"/>
      <c r="D155" s="96"/>
      <c r="F155" s="96"/>
      <c r="G155" s="96"/>
      <c r="H155" s="96"/>
      <c r="I155" s="96"/>
      <c r="J155" s="96"/>
    </row>
    <row r="156" spans="1:10">
      <c r="A156" s="96"/>
      <c r="B156" s="96"/>
      <c r="C156" s="96"/>
      <c r="D156" s="96"/>
      <c r="F156" s="96"/>
      <c r="G156" s="96"/>
      <c r="H156" s="96"/>
      <c r="I156" s="96"/>
      <c r="J156" s="96"/>
    </row>
    <row r="157" spans="1:10">
      <c r="A157" s="96"/>
      <c r="B157" s="96"/>
      <c r="C157" s="96"/>
      <c r="D157" s="96"/>
      <c r="F157" s="96"/>
      <c r="G157" s="96"/>
      <c r="H157" s="96"/>
      <c r="I157" s="96"/>
      <c r="J157" s="96"/>
    </row>
    <row r="158" spans="1:10">
      <c r="A158" s="96"/>
      <c r="B158" s="96"/>
      <c r="C158" s="96"/>
      <c r="D158" s="96"/>
      <c r="F158" s="96"/>
      <c r="G158" s="96"/>
      <c r="H158" s="96"/>
      <c r="I158" s="96"/>
      <c r="J158" s="96"/>
    </row>
    <row r="159" spans="1:10">
      <c r="A159" s="96"/>
      <c r="B159" s="96"/>
      <c r="C159" s="96"/>
      <c r="D159" s="96"/>
      <c r="F159" s="96"/>
      <c r="G159" s="96"/>
      <c r="H159" s="96"/>
      <c r="I159" s="96"/>
      <c r="J159" s="96"/>
    </row>
    <row r="160" spans="1:10">
      <c r="A160" s="96"/>
      <c r="B160" s="96"/>
      <c r="C160" s="96"/>
      <c r="D160" s="96"/>
      <c r="F160" s="96"/>
      <c r="G160" s="96"/>
      <c r="H160" s="96"/>
      <c r="I160" s="96"/>
      <c r="J160" s="96"/>
    </row>
    <row r="161" spans="1:10">
      <c r="A161" s="96"/>
      <c r="B161" s="96"/>
      <c r="C161" s="96"/>
      <c r="D161" s="96"/>
      <c r="F161" s="96"/>
      <c r="G161" s="96"/>
      <c r="H161" s="96"/>
      <c r="I161" s="96"/>
      <c r="J161" s="96"/>
    </row>
    <row r="162" spans="1:10">
      <c r="A162" s="96"/>
      <c r="B162" s="96"/>
      <c r="C162" s="96"/>
      <c r="D162" s="96"/>
      <c r="F162" s="96"/>
      <c r="G162" s="96"/>
      <c r="H162" s="96"/>
      <c r="I162" s="96"/>
      <c r="J162" s="96"/>
    </row>
    <row r="163" spans="1:10">
      <c r="A163" s="96"/>
      <c r="B163" s="96"/>
      <c r="C163" s="96"/>
      <c r="D163" s="96"/>
      <c r="F163" s="96"/>
      <c r="G163" s="96"/>
      <c r="H163" s="96"/>
      <c r="I163" s="96"/>
      <c r="J163" s="96"/>
    </row>
    <row r="164" spans="1:10">
      <c r="A164" s="96"/>
      <c r="B164" s="96"/>
      <c r="C164" s="96"/>
      <c r="D164" s="96"/>
      <c r="F164" s="96"/>
      <c r="G164" s="96"/>
      <c r="H164" s="96"/>
      <c r="I164" s="96"/>
      <c r="J164" s="96"/>
    </row>
    <row r="165" spans="1:10">
      <c r="A165" s="96"/>
      <c r="B165" s="96"/>
      <c r="C165" s="96"/>
      <c r="D165" s="96"/>
      <c r="F165" s="96"/>
      <c r="G165" s="96"/>
      <c r="H165" s="96"/>
      <c r="I165" s="96"/>
      <c r="J165" s="96"/>
    </row>
    <row r="166" spans="1:10">
      <c r="A166" s="96"/>
      <c r="B166" s="96"/>
      <c r="C166" s="96"/>
      <c r="D166" s="96"/>
      <c r="F166" s="96"/>
      <c r="G166" s="96"/>
      <c r="H166" s="96"/>
      <c r="I166" s="96"/>
      <c r="J166" s="96"/>
    </row>
    <row r="167" spans="1:10">
      <c r="A167" s="96"/>
      <c r="B167" s="96"/>
      <c r="C167" s="96"/>
      <c r="D167" s="96"/>
      <c r="F167" s="96"/>
      <c r="G167" s="96"/>
      <c r="H167" s="96"/>
      <c r="I167" s="96"/>
      <c r="J167" s="96"/>
    </row>
    <row r="168" spans="1:10">
      <c r="A168" s="96"/>
      <c r="B168" s="96"/>
      <c r="C168" s="96"/>
      <c r="D168" s="96"/>
      <c r="F168" s="96"/>
      <c r="G168" s="96"/>
      <c r="H168" s="96"/>
      <c r="I168" s="96"/>
      <c r="J168" s="96"/>
    </row>
    <row r="169" spans="1:10">
      <c r="A169" s="96"/>
      <c r="B169" s="96"/>
      <c r="C169" s="96"/>
      <c r="D169" s="96"/>
      <c r="F169" s="96"/>
      <c r="G169" s="96"/>
      <c r="H169" s="96"/>
      <c r="I169" s="96"/>
      <c r="J169" s="96"/>
    </row>
    <row r="170" spans="1:10">
      <c r="A170" s="96"/>
      <c r="B170" s="96"/>
      <c r="C170" s="96"/>
      <c r="D170" s="96"/>
      <c r="F170" s="96"/>
      <c r="G170" s="96"/>
      <c r="H170" s="96"/>
      <c r="I170" s="96"/>
      <c r="J170" s="96"/>
    </row>
    <row r="171" spans="1:10">
      <c r="A171" s="96"/>
      <c r="B171" s="96"/>
      <c r="C171" s="96"/>
      <c r="D171" s="96"/>
      <c r="F171" s="96"/>
      <c r="G171" s="96"/>
      <c r="H171" s="96"/>
      <c r="I171" s="96"/>
      <c r="J171" s="96"/>
    </row>
    <row r="172" spans="1:10">
      <c r="A172" s="96"/>
      <c r="B172" s="96"/>
      <c r="C172" s="96"/>
      <c r="D172" s="96"/>
      <c r="F172" s="96"/>
      <c r="G172" s="96"/>
      <c r="H172" s="96"/>
      <c r="I172" s="96"/>
      <c r="J172" s="96"/>
    </row>
    <row r="173" spans="1:10">
      <c r="A173" s="96"/>
      <c r="B173" s="96"/>
      <c r="C173" s="96"/>
      <c r="D173" s="96"/>
      <c r="F173" s="96"/>
      <c r="G173" s="96"/>
      <c r="H173" s="96"/>
      <c r="I173" s="96"/>
      <c r="J173" s="96"/>
    </row>
    <row r="174" spans="1:10">
      <c r="A174" s="96"/>
      <c r="B174" s="96"/>
      <c r="C174" s="96"/>
      <c r="D174" s="96"/>
      <c r="F174" s="96"/>
      <c r="G174" s="96"/>
      <c r="H174" s="96"/>
      <c r="I174" s="96"/>
      <c r="J174" s="96"/>
    </row>
    <row r="175" spans="1:10">
      <c r="A175" s="96"/>
      <c r="B175" s="96"/>
      <c r="C175" s="96"/>
      <c r="D175" s="96"/>
      <c r="F175" s="96"/>
      <c r="G175" s="96"/>
      <c r="H175" s="96"/>
      <c r="I175" s="96"/>
      <c r="J175" s="96"/>
    </row>
    <row r="176" spans="1:10">
      <c r="A176" s="96"/>
      <c r="B176" s="96"/>
      <c r="C176" s="96"/>
      <c r="D176" s="96"/>
      <c r="F176" s="96"/>
      <c r="G176" s="96"/>
      <c r="H176" s="96"/>
      <c r="I176" s="96"/>
      <c r="J176" s="96"/>
    </row>
    <row r="177" spans="1:10">
      <c r="A177" s="96"/>
      <c r="B177" s="96"/>
      <c r="C177" s="96"/>
      <c r="D177" s="96"/>
      <c r="F177" s="96"/>
      <c r="G177" s="96"/>
      <c r="H177" s="96"/>
      <c r="I177" s="96"/>
      <c r="J177" s="96"/>
    </row>
    <row r="178" spans="1:10">
      <c r="A178" s="96"/>
      <c r="B178" s="96"/>
      <c r="C178" s="96"/>
      <c r="D178" s="96"/>
      <c r="F178" s="96"/>
      <c r="G178" s="96"/>
      <c r="H178" s="96"/>
      <c r="I178" s="96"/>
      <c r="J178" s="96"/>
    </row>
    <row r="179" spans="1:10">
      <c r="A179" s="96"/>
      <c r="B179" s="96"/>
      <c r="C179" s="96"/>
      <c r="D179" s="96"/>
      <c r="F179" s="96"/>
      <c r="G179" s="96"/>
      <c r="H179" s="96"/>
      <c r="I179" s="96"/>
      <c r="J179" s="96"/>
    </row>
    <row r="180" spans="1:10">
      <c r="A180" s="96"/>
      <c r="B180" s="96"/>
      <c r="C180" s="96"/>
      <c r="D180" s="96"/>
      <c r="F180" s="96"/>
      <c r="G180" s="96"/>
      <c r="H180" s="96"/>
      <c r="I180" s="96"/>
      <c r="J180" s="96"/>
    </row>
    <row r="181" spans="1:10">
      <c r="A181" s="96"/>
      <c r="B181" s="96"/>
      <c r="C181" s="96"/>
      <c r="D181" s="96"/>
      <c r="F181" s="96"/>
      <c r="G181" s="96"/>
      <c r="H181" s="96"/>
      <c r="I181" s="96"/>
      <c r="J181" s="96"/>
    </row>
    <row r="182" spans="1:10">
      <c r="A182" s="96"/>
      <c r="B182" s="96"/>
      <c r="C182" s="96"/>
      <c r="D182" s="96"/>
      <c r="F182" s="96"/>
      <c r="G182" s="96"/>
      <c r="H182" s="96"/>
      <c r="I182" s="96"/>
      <c r="J182" s="96"/>
    </row>
    <row r="183" spans="1:10">
      <c r="A183" s="96"/>
      <c r="B183" s="96"/>
      <c r="C183" s="96"/>
      <c r="D183" s="96"/>
      <c r="F183" s="96"/>
      <c r="G183" s="96"/>
      <c r="H183" s="96"/>
      <c r="I183" s="96"/>
      <c r="J183" s="96"/>
    </row>
    <row r="184" spans="1:10">
      <c r="A184" s="96"/>
      <c r="B184" s="96"/>
      <c r="C184" s="96"/>
      <c r="D184" s="96"/>
      <c r="F184" s="96"/>
      <c r="G184" s="96"/>
      <c r="H184" s="96"/>
      <c r="I184" s="96"/>
      <c r="J184" s="96"/>
    </row>
    <row r="185" spans="1:10">
      <c r="A185" s="96"/>
      <c r="B185" s="96"/>
      <c r="C185" s="96"/>
      <c r="D185" s="96"/>
      <c r="F185" s="96"/>
      <c r="G185" s="96"/>
      <c r="H185" s="96"/>
      <c r="I185" s="96"/>
      <c r="J185" s="96"/>
    </row>
    <row r="186" spans="1:10">
      <c r="A186" s="96"/>
      <c r="B186" s="96"/>
      <c r="C186" s="96"/>
      <c r="D186" s="96"/>
      <c r="F186" s="96"/>
      <c r="G186" s="96"/>
      <c r="H186" s="96"/>
      <c r="I186" s="96"/>
      <c r="J186" s="96"/>
    </row>
    <row r="187" spans="1:10">
      <c r="A187" s="96"/>
      <c r="B187" s="96"/>
      <c r="C187" s="96"/>
      <c r="D187" s="96"/>
      <c r="F187" s="96"/>
      <c r="G187" s="96"/>
      <c r="H187" s="96"/>
      <c r="I187" s="96"/>
      <c r="J187" s="96"/>
    </row>
    <row r="188" spans="1:10">
      <c r="A188" s="96"/>
      <c r="B188" s="96"/>
      <c r="C188" s="96"/>
      <c r="D188" s="96"/>
      <c r="F188" s="96"/>
      <c r="G188" s="96"/>
      <c r="H188" s="96"/>
      <c r="I188" s="96"/>
      <c r="J188" s="96"/>
    </row>
    <row r="189" spans="1:10">
      <c r="A189" s="96"/>
      <c r="B189" s="96"/>
      <c r="C189" s="96"/>
      <c r="D189" s="96"/>
      <c r="F189" s="96"/>
      <c r="G189" s="96"/>
      <c r="H189" s="96"/>
      <c r="I189" s="96"/>
      <c r="J189" s="96"/>
    </row>
    <row r="190" spans="1:10">
      <c r="A190" s="96"/>
      <c r="B190" s="96"/>
      <c r="C190" s="96"/>
      <c r="D190" s="96"/>
      <c r="F190" s="96"/>
      <c r="G190" s="96"/>
      <c r="H190" s="96"/>
      <c r="I190" s="96"/>
      <c r="J190" s="96"/>
    </row>
    <row r="191" spans="1:10">
      <c r="A191" s="96"/>
      <c r="B191" s="96"/>
      <c r="C191" s="96"/>
      <c r="D191" s="96"/>
      <c r="F191" s="96"/>
      <c r="G191" s="96"/>
      <c r="H191" s="96"/>
      <c r="I191" s="96"/>
      <c r="J191" s="96"/>
    </row>
    <row r="192" spans="1:10">
      <c r="A192" s="96"/>
      <c r="B192" s="96"/>
      <c r="C192" s="96"/>
      <c r="D192" s="96"/>
      <c r="F192" s="96"/>
      <c r="G192" s="96"/>
      <c r="H192" s="96"/>
      <c r="I192" s="96"/>
      <c r="J192" s="96"/>
    </row>
    <row r="193" spans="1:10">
      <c r="A193" s="96"/>
      <c r="B193" s="96"/>
      <c r="C193" s="96"/>
      <c r="D193" s="96"/>
      <c r="F193" s="96"/>
      <c r="G193" s="96"/>
      <c r="H193" s="96"/>
      <c r="I193" s="96"/>
      <c r="J193" s="96"/>
    </row>
    <row r="194" spans="1:10">
      <c r="A194" s="96"/>
      <c r="B194" s="96"/>
      <c r="C194" s="96"/>
      <c r="D194" s="96"/>
      <c r="F194" s="96"/>
      <c r="G194" s="96"/>
      <c r="H194" s="96"/>
      <c r="I194" s="96"/>
      <c r="J194" s="96"/>
    </row>
    <row r="195" spans="1:10">
      <c r="A195" s="96"/>
      <c r="B195" s="96"/>
      <c r="C195" s="96"/>
      <c r="D195" s="96"/>
      <c r="F195" s="96"/>
      <c r="G195" s="96"/>
      <c r="H195" s="96"/>
      <c r="I195" s="96"/>
      <c r="J195" s="96"/>
    </row>
    <row r="196" spans="1:10">
      <c r="A196" s="96"/>
      <c r="B196" s="96"/>
      <c r="C196" s="96"/>
      <c r="D196" s="96"/>
      <c r="F196" s="96"/>
      <c r="G196" s="96"/>
      <c r="H196" s="96"/>
      <c r="I196" s="96"/>
      <c r="J196" s="96"/>
    </row>
    <row r="197" spans="1:10">
      <c r="A197" s="96"/>
      <c r="B197" s="96"/>
      <c r="C197" s="96"/>
      <c r="D197" s="96"/>
      <c r="F197" s="96"/>
      <c r="G197" s="96"/>
      <c r="H197" s="96"/>
      <c r="I197" s="96"/>
      <c r="J197" s="96"/>
    </row>
    <row r="198" spans="1:10">
      <c r="A198" s="96"/>
      <c r="B198" s="96"/>
      <c r="C198" s="96"/>
      <c r="D198" s="96"/>
      <c r="F198" s="96"/>
      <c r="G198" s="96"/>
      <c r="H198" s="96"/>
      <c r="I198" s="96"/>
      <c r="J198" s="96"/>
    </row>
    <row r="199" spans="1:10">
      <c r="A199" s="96"/>
      <c r="B199" s="96"/>
      <c r="C199" s="96"/>
      <c r="D199" s="96"/>
      <c r="F199" s="96"/>
      <c r="G199" s="96"/>
      <c r="H199" s="96"/>
      <c r="I199" s="96"/>
      <c r="J199" s="96"/>
    </row>
    <row r="200" spans="1:10">
      <c r="A200" s="96"/>
      <c r="B200" s="96"/>
      <c r="C200" s="96"/>
      <c r="D200" s="96"/>
      <c r="F200" s="96"/>
      <c r="G200" s="96"/>
      <c r="H200" s="96"/>
      <c r="I200" s="96"/>
      <c r="J200" s="96"/>
    </row>
    <row r="201" spans="1:10">
      <c r="A201" s="96"/>
      <c r="B201" s="96"/>
      <c r="C201" s="96"/>
      <c r="D201" s="96"/>
      <c r="F201" s="96"/>
      <c r="G201" s="96"/>
      <c r="H201" s="96"/>
      <c r="I201" s="96"/>
      <c r="J201" s="96"/>
    </row>
    <row r="202" spans="1:10">
      <c r="A202" s="96"/>
      <c r="B202" s="96"/>
      <c r="C202" s="96"/>
      <c r="D202" s="96"/>
      <c r="F202" s="96"/>
      <c r="G202" s="96"/>
      <c r="H202" s="96"/>
      <c r="I202" s="96"/>
      <c r="J202" s="96"/>
    </row>
    <row r="203" spans="1:10">
      <c r="A203" s="96"/>
      <c r="B203" s="96"/>
      <c r="C203" s="96"/>
      <c r="D203" s="96"/>
      <c r="F203" s="96"/>
      <c r="G203" s="96"/>
      <c r="H203" s="96"/>
      <c r="I203" s="96"/>
      <c r="J203" s="96"/>
    </row>
    <row r="204" spans="1:10">
      <c r="A204" s="96"/>
      <c r="B204" s="96"/>
      <c r="C204" s="96"/>
      <c r="D204" s="96"/>
      <c r="F204" s="96"/>
      <c r="G204" s="96"/>
      <c r="H204" s="96"/>
      <c r="I204" s="96"/>
      <c r="J204" s="96"/>
    </row>
    <row r="205" spans="1:10">
      <c r="A205" s="96"/>
      <c r="B205" s="96"/>
      <c r="C205" s="96"/>
      <c r="D205" s="96"/>
      <c r="F205" s="96"/>
      <c r="G205" s="96"/>
      <c r="H205" s="96"/>
      <c r="I205" s="96"/>
      <c r="J205" s="96"/>
    </row>
    <row r="206" spans="1:10">
      <c r="A206" s="96"/>
      <c r="B206" s="96"/>
      <c r="C206" s="96"/>
      <c r="D206" s="96"/>
      <c r="F206" s="96"/>
      <c r="G206" s="96"/>
      <c r="H206" s="96"/>
      <c r="I206" s="96"/>
      <c r="J206" s="96"/>
    </row>
    <row r="207" spans="1:10">
      <c r="A207" s="96"/>
      <c r="B207" s="96"/>
      <c r="C207" s="96"/>
      <c r="D207" s="96"/>
      <c r="F207" s="96"/>
      <c r="G207" s="96"/>
      <c r="H207" s="96"/>
      <c r="I207" s="96"/>
      <c r="J207" s="96"/>
    </row>
    <row r="208" spans="1:10">
      <c r="A208" s="96"/>
      <c r="B208" s="96"/>
      <c r="C208" s="96"/>
      <c r="D208" s="96"/>
      <c r="F208" s="96"/>
      <c r="G208" s="96"/>
      <c r="H208" s="96"/>
      <c r="I208" s="96"/>
      <c r="J208" s="96"/>
    </row>
    <row r="209" spans="1:10">
      <c r="A209" s="96"/>
      <c r="B209" s="96"/>
      <c r="C209" s="96"/>
      <c r="D209" s="96"/>
      <c r="F209" s="96"/>
      <c r="G209" s="96"/>
      <c r="H209" s="96"/>
      <c r="I209" s="96"/>
      <c r="J209" s="96"/>
    </row>
    <row r="210" spans="1:10">
      <c r="A210" s="96"/>
      <c r="B210" s="96"/>
      <c r="C210" s="96"/>
      <c r="D210" s="96"/>
      <c r="F210" s="96"/>
      <c r="G210" s="96"/>
      <c r="H210" s="96"/>
      <c r="I210" s="96"/>
      <c r="J210" s="96"/>
    </row>
    <row r="211" spans="1:10">
      <c r="A211" s="96"/>
      <c r="B211" s="96"/>
      <c r="C211" s="96"/>
      <c r="D211" s="96"/>
      <c r="F211" s="96"/>
      <c r="G211" s="96"/>
      <c r="H211" s="96"/>
      <c r="I211" s="96"/>
      <c r="J211" s="96"/>
    </row>
    <row r="212" spans="1:10">
      <c r="A212" s="96"/>
      <c r="B212" s="96"/>
      <c r="C212" s="96"/>
      <c r="D212" s="96"/>
      <c r="F212" s="96"/>
      <c r="G212" s="96"/>
      <c r="H212" s="96"/>
      <c r="I212" s="96"/>
      <c r="J212" s="96"/>
    </row>
    <row r="213" spans="1:10">
      <c r="A213" s="96"/>
      <c r="B213" s="96"/>
      <c r="C213" s="96"/>
      <c r="D213" s="96"/>
      <c r="F213" s="96"/>
      <c r="G213" s="96"/>
      <c r="H213" s="96"/>
      <c r="I213" s="96"/>
      <c r="J213" s="96"/>
    </row>
    <row r="214" spans="1:10">
      <c r="A214" s="96"/>
      <c r="B214" s="96"/>
      <c r="C214" s="96"/>
      <c r="D214" s="96"/>
      <c r="F214" s="96"/>
      <c r="G214" s="96"/>
      <c r="H214" s="96"/>
      <c r="I214" s="96"/>
      <c r="J214" s="96"/>
    </row>
    <row r="215" spans="1:10">
      <c r="A215" s="96"/>
      <c r="B215" s="96"/>
      <c r="C215" s="96"/>
      <c r="D215" s="96"/>
      <c r="F215" s="96"/>
      <c r="G215" s="96"/>
      <c r="H215" s="96"/>
      <c r="I215" s="96"/>
      <c r="J215" s="96"/>
    </row>
    <row r="216" spans="1:10">
      <c r="A216" s="96"/>
      <c r="B216" s="96"/>
      <c r="C216" s="96"/>
      <c r="D216" s="96"/>
      <c r="F216" s="96"/>
      <c r="G216" s="96"/>
      <c r="H216" s="96"/>
      <c r="I216" s="96"/>
      <c r="J216" s="96"/>
    </row>
    <row r="217" spans="1:10">
      <c r="A217" s="96"/>
      <c r="B217" s="96"/>
      <c r="C217" s="96"/>
      <c r="D217" s="96"/>
      <c r="F217" s="96"/>
      <c r="G217" s="96"/>
      <c r="H217" s="96"/>
      <c r="I217" s="96"/>
      <c r="J217" s="96"/>
    </row>
    <row r="218" spans="1:10">
      <c r="A218" s="96"/>
      <c r="B218" s="96"/>
      <c r="C218" s="96"/>
      <c r="D218" s="96"/>
      <c r="F218" s="96"/>
      <c r="G218" s="96"/>
      <c r="H218" s="96"/>
      <c r="I218" s="96"/>
      <c r="J218" s="96"/>
    </row>
    <row r="219" spans="1:10">
      <c r="A219" s="96"/>
      <c r="B219" s="96"/>
      <c r="C219" s="96"/>
      <c r="D219" s="96"/>
      <c r="F219" s="96"/>
      <c r="G219" s="96"/>
      <c r="H219" s="96"/>
      <c r="I219" s="96"/>
      <c r="J219" s="96"/>
    </row>
    <row r="220" spans="1:10">
      <c r="A220" s="96"/>
      <c r="B220" s="96"/>
      <c r="C220" s="96"/>
      <c r="D220" s="96"/>
      <c r="F220" s="96"/>
      <c r="G220" s="96"/>
      <c r="H220" s="96"/>
      <c r="I220" s="96"/>
      <c r="J220" s="96"/>
    </row>
    <row r="221" spans="1:10">
      <c r="A221" s="96"/>
      <c r="B221" s="96"/>
      <c r="C221" s="96"/>
      <c r="D221" s="96"/>
      <c r="F221" s="96"/>
      <c r="G221" s="96"/>
      <c r="H221" s="96"/>
      <c r="I221" s="96"/>
      <c r="J221" s="96"/>
    </row>
    <row r="222" spans="1:10">
      <c r="A222" s="96"/>
      <c r="B222" s="96"/>
      <c r="C222" s="96"/>
      <c r="D222" s="96"/>
      <c r="F222" s="96"/>
      <c r="G222" s="96"/>
      <c r="H222" s="96"/>
      <c r="I222" s="96"/>
      <c r="J222" s="96"/>
    </row>
    <row r="223" spans="1:10">
      <c r="A223" s="96"/>
      <c r="B223" s="96"/>
      <c r="C223" s="96"/>
      <c r="D223" s="96"/>
      <c r="F223" s="96"/>
      <c r="G223" s="96"/>
      <c r="H223" s="96"/>
      <c r="I223" s="96"/>
      <c r="J223" s="96"/>
    </row>
    <row r="224" spans="1:10">
      <c r="A224" s="96"/>
      <c r="B224" s="96"/>
      <c r="C224" s="96"/>
      <c r="D224" s="96"/>
      <c r="F224" s="96"/>
      <c r="G224" s="96"/>
      <c r="H224" s="96"/>
      <c r="I224" s="96"/>
      <c r="J224" s="96"/>
    </row>
    <row r="225" spans="1:10">
      <c r="A225" s="96"/>
      <c r="B225" s="96"/>
      <c r="C225" s="96"/>
      <c r="D225" s="96"/>
      <c r="F225" s="96"/>
      <c r="G225" s="96"/>
      <c r="H225" s="96"/>
      <c r="I225" s="96"/>
      <c r="J225" s="96"/>
    </row>
    <row r="226" spans="1:10">
      <c r="A226" s="96"/>
      <c r="B226" s="96"/>
      <c r="C226" s="96"/>
      <c r="D226" s="96"/>
      <c r="F226" s="96"/>
      <c r="G226" s="96"/>
      <c r="H226" s="96"/>
      <c r="I226" s="96"/>
      <c r="J226" s="96"/>
    </row>
    <row r="227" spans="1:10">
      <c r="A227" s="96"/>
      <c r="B227" s="96"/>
      <c r="C227" s="96"/>
      <c r="D227" s="96"/>
      <c r="F227" s="96"/>
      <c r="G227" s="96"/>
      <c r="H227" s="96"/>
      <c r="I227" s="96"/>
      <c r="J227" s="96"/>
    </row>
    <row r="228" spans="1:10">
      <c r="A228" s="96"/>
      <c r="B228" s="96"/>
      <c r="C228" s="96"/>
      <c r="D228" s="96"/>
      <c r="F228" s="96"/>
      <c r="G228" s="96"/>
      <c r="H228" s="96"/>
      <c r="I228" s="96"/>
      <c r="J228" s="96"/>
    </row>
    <row r="229" spans="1:10">
      <c r="A229" s="96"/>
      <c r="B229" s="96"/>
      <c r="C229" s="96"/>
      <c r="D229" s="96"/>
      <c r="F229" s="96"/>
      <c r="G229" s="96"/>
      <c r="H229" s="96"/>
      <c r="I229" s="96"/>
      <c r="J229" s="96"/>
    </row>
    <row r="230" spans="1:10">
      <c r="A230" s="96"/>
      <c r="B230" s="96"/>
      <c r="C230" s="96"/>
      <c r="D230" s="96"/>
      <c r="F230" s="96"/>
      <c r="G230" s="96"/>
      <c r="H230" s="96"/>
      <c r="I230" s="96"/>
      <c r="J230" s="96"/>
    </row>
    <row r="231" spans="1:10">
      <c r="A231" s="96"/>
      <c r="B231" s="96"/>
      <c r="C231" s="96"/>
      <c r="D231" s="96"/>
      <c r="F231" s="96"/>
      <c r="G231" s="96"/>
      <c r="H231" s="96"/>
      <c r="I231" s="96"/>
      <c r="J231" s="96"/>
    </row>
    <row r="232" spans="1:10">
      <c r="A232" s="96"/>
      <c r="B232" s="96"/>
      <c r="C232" s="96"/>
      <c r="D232" s="96"/>
      <c r="F232" s="96"/>
      <c r="G232" s="96"/>
      <c r="H232" s="96"/>
      <c r="I232" s="96"/>
      <c r="J232" s="96"/>
    </row>
    <row r="233" spans="1:10">
      <c r="A233" s="96"/>
      <c r="B233" s="96"/>
      <c r="C233" s="96"/>
      <c r="D233" s="96"/>
      <c r="F233" s="96"/>
      <c r="G233" s="96"/>
      <c r="H233" s="96"/>
      <c r="I233" s="96"/>
      <c r="J233" s="96"/>
    </row>
    <row r="234" spans="1:10">
      <c r="A234" s="96"/>
      <c r="B234" s="96"/>
      <c r="C234" s="96"/>
      <c r="D234" s="96"/>
      <c r="F234" s="96"/>
      <c r="G234" s="96"/>
      <c r="H234" s="96"/>
      <c r="I234" s="96"/>
      <c r="J234" s="96"/>
    </row>
    <row r="235" spans="1:10">
      <c r="A235" s="96"/>
      <c r="B235" s="96"/>
      <c r="C235" s="96"/>
      <c r="D235" s="96"/>
      <c r="F235" s="96"/>
      <c r="G235" s="96"/>
      <c r="H235" s="96"/>
      <c r="I235" s="96"/>
      <c r="J235" s="96"/>
    </row>
    <row r="236" spans="1:10">
      <c r="A236" s="96"/>
      <c r="B236" s="96"/>
      <c r="C236" s="96"/>
      <c r="D236" s="96"/>
      <c r="F236" s="96"/>
      <c r="G236" s="96"/>
      <c r="H236" s="96"/>
      <c r="I236" s="96"/>
      <c r="J236" s="96"/>
    </row>
    <row r="237" spans="1:10">
      <c r="A237" s="96"/>
      <c r="B237" s="96"/>
      <c r="C237" s="96"/>
      <c r="D237" s="96"/>
      <c r="F237" s="96"/>
      <c r="G237" s="96"/>
      <c r="H237" s="96"/>
      <c r="I237" s="96"/>
      <c r="J237" s="96"/>
    </row>
    <row r="238" spans="1:10">
      <c r="A238" s="96"/>
      <c r="B238" s="96"/>
      <c r="C238" s="96"/>
      <c r="D238" s="96"/>
      <c r="F238" s="96"/>
      <c r="G238" s="96"/>
      <c r="H238" s="96"/>
      <c r="I238" s="96"/>
      <c r="J238" s="96"/>
    </row>
    <row r="239" spans="1:10">
      <c r="A239" s="96"/>
      <c r="B239" s="96"/>
      <c r="C239" s="96"/>
      <c r="D239" s="96"/>
      <c r="F239" s="96"/>
      <c r="G239" s="96"/>
      <c r="H239" s="96"/>
      <c r="I239" s="96"/>
      <c r="J239" s="96"/>
    </row>
    <row r="240" spans="1:10">
      <c r="A240" s="96"/>
      <c r="B240" s="96"/>
      <c r="C240" s="96"/>
      <c r="D240" s="96"/>
      <c r="F240" s="96"/>
      <c r="G240" s="96"/>
      <c r="H240" s="96"/>
      <c r="I240" s="96"/>
      <c r="J240" s="96"/>
    </row>
    <row r="241" spans="1:10">
      <c r="A241" s="96"/>
      <c r="B241" s="96"/>
      <c r="C241" s="96"/>
      <c r="D241" s="96"/>
      <c r="F241" s="96"/>
      <c r="G241" s="96"/>
      <c r="H241" s="96"/>
      <c r="I241" s="96"/>
      <c r="J241" s="96"/>
    </row>
    <row r="242" spans="1:10">
      <c r="A242" s="96"/>
      <c r="B242" s="96"/>
      <c r="C242" s="96"/>
      <c r="D242" s="96"/>
      <c r="F242" s="96"/>
      <c r="G242" s="96"/>
      <c r="H242" s="96"/>
      <c r="I242" s="96"/>
      <c r="J242" s="96"/>
    </row>
    <row r="243" spans="1:10">
      <c r="A243" s="96"/>
      <c r="B243" s="96"/>
      <c r="C243" s="96"/>
      <c r="D243" s="96"/>
      <c r="F243" s="96"/>
      <c r="G243" s="96"/>
      <c r="H243" s="96"/>
      <c r="I243" s="96"/>
      <c r="J243" s="96"/>
    </row>
    <row r="244" spans="1:10">
      <c r="A244" s="96"/>
      <c r="B244" s="96"/>
      <c r="C244" s="96"/>
      <c r="D244" s="96"/>
      <c r="F244" s="96"/>
      <c r="G244" s="96"/>
      <c r="H244" s="96"/>
      <c r="I244" s="96"/>
      <c r="J244" s="96"/>
    </row>
    <row r="245" spans="1:10">
      <c r="A245" s="96"/>
      <c r="B245" s="96"/>
      <c r="C245" s="96"/>
      <c r="D245" s="96"/>
      <c r="F245" s="96"/>
      <c r="G245" s="96"/>
      <c r="H245" s="96"/>
      <c r="I245" s="96"/>
      <c r="J245" s="96"/>
    </row>
    <row r="246" spans="1:10">
      <c r="A246" s="96"/>
      <c r="B246" s="96"/>
      <c r="C246" s="96"/>
      <c r="D246" s="96"/>
      <c r="F246" s="96"/>
      <c r="G246" s="96"/>
      <c r="H246" s="96"/>
      <c r="I246" s="96"/>
      <c r="J246" s="96"/>
    </row>
    <row r="247" spans="1:10">
      <c r="A247" s="96"/>
      <c r="B247" s="96"/>
      <c r="C247" s="96"/>
      <c r="D247" s="96"/>
      <c r="F247" s="96"/>
      <c r="G247" s="96"/>
      <c r="H247" s="96"/>
      <c r="I247" s="96"/>
      <c r="J247" s="96"/>
    </row>
    <row r="248" spans="1:10">
      <c r="A248" s="96"/>
      <c r="B248" s="96"/>
      <c r="C248" s="96"/>
      <c r="D248" s="96"/>
      <c r="F248" s="96"/>
      <c r="G248" s="96"/>
      <c r="H248" s="96"/>
      <c r="I248" s="96"/>
      <c r="J248" s="96"/>
    </row>
    <row r="249" spans="1:10">
      <c r="A249" s="96"/>
      <c r="B249" s="96"/>
      <c r="C249" s="96"/>
      <c r="D249" s="96"/>
      <c r="F249" s="96"/>
      <c r="G249" s="96"/>
      <c r="H249" s="96"/>
      <c r="I249" s="96"/>
      <c r="J249" s="96"/>
    </row>
    <row r="250" spans="1:10">
      <c r="A250" s="96"/>
      <c r="B250" s="96"/>
      <c r="C250" s="96"/>
      <c r="D250" s="96"/>
      <c r="F250" s="96"/>
      <c r="G250" s="96"/>
      <c r="H250" s="96"/>
      <c r="I250" s="96"/>
      <c r="J250" s="96"/>
    </row>
    <row r="251" spans="1:10">
      <c r="A251" s="96"/>
      <c r="B251" s="96"/>
      <c r="C251" s="96"/>
      <c r="D251" s="96"/>
      <c r="F251" s="96"/>
      <c r="G251" s="96"/>
      <c r="H251" s="96"/>
      <c r="I251" s="96"/>
      <c r="J251" s="96"/>
    </row>
    <row r="252" spans="1:10">
      <c r="A252" s="96"/>
      <c r="B252" s="96"/>
      <c r="C252" s="96"/>
      <c r="D252" s="96"/>
      <c r="F252" s="96"/>
      <c r="G252" s="96"/>
      <c r="H252" s="96"/>
      <c r="I252" s="96"/>
      <c r="J252" s="96"/>
    </row>
    <row r="253" spans="1:10">
      <c r="A253" s="96"/>
      <c r="B253" s="96"/>
      <c r="C253" s="96"/>
      <c r="D253" s="96"/>
      <c r="F253" s="96"/>
      <c r="G253" s="96"/>
      <c r="H253" s="96"/>
      <c r="I253" s="96"/>
      <c r="J253" s="96"/>
    </row>
    <row r="254" spans="1:10">
      <c r="A254" s="96"/>
      <c r="B254" s="96"/>
      <c r="C254" s="96"/>
      <c r="D254" s="96"/>
      <c r="F254" s="96"/>
      <c r="G254" s="96"/>
      <c r="H254" s="96"/>
      <c r="I254" s="96"/>
      <c r="J254" s="96"/>
    </row>
    <row r="255" spans="1:10">
      <c r="A255" s="96"/>
      <c r="B255" s="96"/>
      <c r="C255" s="96"/>
      <c r="D255" s="96"/>
      <c r="F255" s="96"/>
      <c r="G255" s="96"/>
      <c r="H255" s="96"/>
      <c r="I255" s="96"/>
      <c r="J255" s="96"/>
    </row>
    <row r="256" spans="1:10">
      <c r="A256" s="96"/>
      <c r="B256" s="96"/>
      <c r="C256" s="96"/>
      <c r="D256" s="96"/>
      <c r="F256" s="96"/>
      <c r="G256" s="96"/>
      <c r="H256" s="96"/>
      <c r="I256" s="96"/>
      <c r="J256" s="96"/>
    </row>
    <row r="257" spans="1:10">
      <c r="A257" s="96"/>
      <c r="B257" s="96"/>
      <c r="C257" s="96"/>
      <c r="D257" s="96"/>
      <c r="F257" s="96"/>
      <c r="G257" s="96"/>
      <c r="H257" s="96"/>
      <c r="I257" s="96"/>
      <c r="J257" s="96"/>
    </row>
    <row r="258" spans="1:10">
      <c r="A258" s="96"/>
      <c r="B258" s="96"/>
      <c r="C258" s="96"/>
      <c r="D258" s="96"/>
      <c r="F258" s="96"/>
      <c r="G258" s="96"/>
      <c r="H258" s="96"/>
      <c r="I258" s="96"/>
      <c r="J258" s="96"/>
    </row>
    <row r="259" spans="1:10">
      <c r="A259" s="96"/>
      <c r="B259" s="96"/>
      <c r="C259" s="96"/>
      <c r="D259" s="96"/>
      <c r="F259" s="96"/>
      <c r="G259" s="96"/>
      <c r="H259" s="96"/>
      <c r="I259" s="96"/>
      <c r="J259" s="96"/>
    </row>
    <row r="260" spans="1:10">
      <c r="A260" s="96"/>
      <c r="B260" s="96"/>
      <c r="C260" s="96"/>
      <c r="D260" s="96"/>
      <c r="F260" s="96"/>
      <c r="G260" s="96"/>
      <c r="H260" s="96"/>
      <c r="I260" s="96"/>
      <c r="J260" s="96"/>
    </row>
    <row r="261" spans="1:10">
      <c r="A261" s="96"/>
      <c r="B261" s="96"/>
      <c r="C261" s="96"/>
      <c r="D261" s="96"/>
      <c r="F261" s="96"/>
      <c r="G261" s="96"/>
      <c r="H261" s="96"/>
      <c r="I261" s="96"/>
      <c r="J261" s="96"/>
    </row>
    <row r="262" spans="1:10">
      <c r="A262" s="96"/>
      <c r="B262" s="96"/>
      <c r="C262" s="96"/>
      <c r="D262" s="96"/>
      <c r="F262" s="96"/>
      <c r="G262" s="96"/>
      <c r="H262" s="96"/>
      <c r="I262" s="96"/>
      <c r="J262" s="96"/>
    </row>
    <row r="263" spans="1:10">
      <c r="A263" s="96"/>
      <c r="B263" s="96"/>
      <c r="C263" s="96"/>
      <c r="D263" s="96"/>
      <c r="F263" s="96"/>
      <c r="G263" s="96"/>
      <c r="H263" s="96"/>
      <c r="I263" s="96"/>
      <c r="J263" s="96"/>
    </row>
    <row r="264" spans="1:10">
      <c r="A264" s="96"/>
      <c r="B264" s="96"/>
      <c r="C264" s="96"/>
      <c r="D264" s="96"/>
      <c r="F264" s="96"/>
      <c r="G264" s="96"/>
      <c r="H264" s="96"/>
      <c r="I264" s="96"/>
      <c r="J264" s="96"/>
    </row>
    <row r="265" spans="1:10">
      <c r="A265" s="96"/>
      <c r="B265" s="96"/>
      <c r="C265" s="96"/>
      <c r="D265" s="96"/>
      <c r="F265" s="96"/>
      <c r="G265" s="96"/>
      <c r="H265" s="96"/>
      <c r="I265" s="96"/>
      <c r="J265" s="96"/>
    </row>
    <row r="266" spans="1:10">
      <c r="A266" s="96"/>
      <c r="B266" s="96"/>
      <c r="C266" s="96"/>
      <c r="D266" s="96"/>
      <c r="F266" s="96"/>
      <c r="G266" s="96"/>
      <c r="H266" s="96"/>
      <c r="I266" s="96"/>
      <c r="J266" s="96"/>
    </row>
    <row r="267" spans="1:10">
      <c r="A267" s="96"/>
      <c r="B267" s="96"/>
      <c r="C267" s="96"/>
      <c r="D267" s="96"/>
      <c r="F267" s="96"/>
      <c r="G267" s="96"/>
      <c r="H267" s="96"/>
      <c r="I267" s="96"/>
      <c r="J267" s="96"/>
    </row>
    <row r="268" spans="1:10">
      <c r="A268" s="96"/>
      <c r="B268" s="96"/>
      <c r="C268" s="96"/>
      <c r="D268" s="96"/>
      <c r="F268" s="96"/>
      <c r="G268" s="96"/>
      <c r="H268" s="96"/>
      <c r="I268" s="96"/>
      <c r="J268" s="96"/>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workbookViewId="0">
      <selection activeCell="A18" sqref="A18:XFD18"/>
    </sheetView>
  </sheetViews>
  <sheetFormatPr defaultRowHeight="15"/>
  <cols>
    <col min="1" max="1" width="39.42578125" style="95" customWidth="1"/>
    <col min="2" max="2" width="9.7109375" style="95" customWidth="1"/>
    <col min="3" max="4" width="9.28515625" style="95" customWidth="1"/>
    <col min="5" max="5" width="10" style="96" customWidth="1"/>
    <col min="6" max="6" width="10.85546875" style="876" bestFit="1" customWidth="1"/>
    <col min="7" max="16384" width="9.140625" style="95"/>
  </cols>
  <sheetData>
    <row r="1" spans="1:11" s="657" customFormat="1" ht="20.100000000000001" customHeight="1">
      <c r="A1" s="819" t="s">
        <v>414</v>
      </c>
      <c r="F1" s="105"/>
    </row>
    <row r="2" spans="1:11" s="106" customFormat="1" ht="20.100000000000001" customHeight="1">
      <c r="A2" s="107"/>
      <c r="F2" s="105"/>
    </row>
    <row r="3" spans="1:11" s="482" customFormat="1" ht="32.25" customHeight="1">
      <c r="A3" s="445"/>
      <c r="B3" s="590">
        <v>2015</v>
      </c>
      <c r="C3" s="590">
        <v>2016</v>
      </c>
      <c r="D3" s="590">
        <v>2017</v>
      </c>
      <c r="E3" s="590">
        <v>2018</v>
      </c>
      <c r="F3" s="591" t="s">
        <v>481</v>
      </c>
      <c r="G3" s="483"/>
      <c r="H3" s="483"/>
      <c r="I3" s="483"/>
      <c r="J3" s="483"/>
    </row>
    <row r="4" spans="1:11" s="482" customFormat="1" ht="20.100000000000001" customHeight="1">
      <c r="A4" s="109"/>
      <c r="B4" s="483"/>
      <c r="C4" s="483"/>
      <c r="D4" s="483"/>
      <c r="E4" s="483"/>
      <c r="F4" s="105"/>
      <c r="G4" s="483"/>
      <c r="H4" s="483"/>
      <c r="I4" s="483"/>
      <c r="J4" s="483"/>
    </row>
    <row r="5" spans="1:11" s="487" customFormat="1" ht="20.100000000000001" customHeight="1">
      <c r="A5" s="488" t="s">
        <v>86</v>
      </c>
      <c r="B5" s="484"/>
      <c r="C5" s="484"/>
      <c r="D5" s="484"/>
      <c r="F5" s="879"/>
    </row>
    <row r="6" spans="1:11" s="482" customFormat="1" ht="25.5" customHeight="1">
      <c r="A6" s="485" t="s">
        <v>119</v>
      </c>
      <c r="B6" s="492">
        <v>68.66931478260868</v>
      </c>
      <c r="C6" s="492">
        <v>67.99421739130436</v>
      </c>
      <c r="D6" s="492">
        <v>76.58</v>
      </c>
      <c r="E6" s="761">
        <v>83.228347826086946</v>
      </c>
      <c r="F6" s="875">
        <v>94.78</v>
      </c>
      <c r="G6" s="490"/>
      <c r="H6" s="490"/>
      <c r="I6" s="490"/>
      <c r="J6" s="490"/>
      <c r="K6" s="483"/>
    </row>
    <row r="7" spans="1:11" s="482" customFormat="1" ht="25.5" customHeight="1">
      <c r="A7" s="485" t="s">
        <v>382</v>
      </c>
      <c r="B7" s="492">
        <v>539.30182401544403</v>
      </c>
      <c r="C7" s="492">
        <v>521.46238216216216</v>
      </c>
      <c r="D7" s="492">
        <v>647.49</v>
      </c>
      <c r="E7" s="761">
        <v>702.85481081081082</v>
      </c>
      <c r="F7" s="875">
        <v>828.13</v>
      </c>
      <c r="G7" s="490"/>
      <c r="H7" s="490"/>
      <c r="I7" s="490"/>
      <c r="J7" s="490"/>
    </row>
    <row r="8" spans="1:11" s="482" customFormat="1" ht="25.5" customHeight="1">
      <c r="A8" s="485" t="s">
        <v>383</v>
      </c>
      <c r="B8" s="492">
        <v>4.1698874999999997</v>
      </c>
      <c r="C8" s="492">
        <v>4.6161250000000003</v>
      </c>
      <c r="D8" s="492">
        <v>5.1100000000000003</v>
      </c>
      <c r="E8" s="761">
        <v>5.8391000000000002</v>
      </c>
      <c r="F8" s="875">
        <v>8.44</v>
      </c>
      <c r="G8" s="490"/>
      <c r="H8" s="490"/>
      <c r="I8" s="490"/>
      <c r="J8" s="490"/>
    </row>
    <row r="9" spans="1:11" s="482" customFormat="1" ht="25.5" customHeight="1">
      <c r="A9" s="485" t="s">
        <v>384</v>
      </c>
      <c r="B9" s="492">
        <v>557.23675142857155</v>
      </c>
      <c r="C9" s="492">
        <v>605.59360000000015</v>
      </c>
      <c r="D9" s="492">
        <v>635.12</v>
      </c>
      <c r="E9" s="761">
        <v>670.98199999999997</v>
      </c>
      <c r="F9" s="875">
        <v>787.13</v>
      </c>
      <c r="G9" s="490"/>
      <c r="H9" s="490"/>
      <c r="I9" s="490"/>
      <c r="J9" s="490"/>
    </row>
    <row r="10" spans="1:11" s="482" customFormat="1" ht="25.5" customHeight="1">
      <c r="A10" s="485" t="s">
        <v>385</v>
      </c>
      <c r="B10" s="492">
        <v>1152.6351149068323</v>
      </c>
      <c r="C10" s="492">
        <v>1108.0590085714286</v>
      </c>
      <c r="D10" s="492">
        <v>1103.48</v>
      </c>
      <c r="E10" s="761">
        <v>1116.6679523809523</v>
      </c>
      <c r="F10" s="875">
        <v>1155.8699999999999</v>
      </c>
      <c r="G10" s="490"/>
      <c r="H10" s="490"/>
      <c r="I10" s="490"/>
      <c r="J10" s="490"/>
    </row>
    <row r="11" spans="1:11" s="482" customFormat="1" ht="25.5" customHeight="1">
      <c r="A11" s="485" t="s">
        <v>386</v>
      </c>
      <c r="B11" s="492">
        <v>513.69907407407402</v>
      </c>
      <c r="C11" s="492">
        <v>535.77703703703696</v>
      </c>
      <c r="D11" s="492">
        <v>512.30999999999995</v>
      </c>
      <c r="E11" s="761">
        <v>515.44659259259276</v>
      </c>
      <c r="F11" s="875">
        <v>552.04</v>
      </c>
      <c r="G11" s="490"/>
      <c r="H11" s="490"/>
      <c r="I11" s="490"/>
      <c r="J11" s="490"/>
    </row>
    <row r="12" spans="1:11" s="108" customFormat="1" ht="25.5" customHeight="1">
      <c r="A12" s="485" t="s">
        <v>387</v>
      </c>
      <c r="B12" s="492">
        <v>95.793708571428567</v>
      </c>
      <c r="C12" s="492">
        <v>56.775000000000006</v>
      </c>
      <c r="D12" s="492">
        <v>57.89</v>
      </c>
      <c r="E12" s="761">
        <v>58.678642857142862</v>
      </c>
      <c r="F12" s="875">
        <v>63.99</v>
      </c>
      <c r="G12" s="483"/>
      <c r="H12" s="490"/>
      <c r="I12" s="490"/>
      <c r="J12" s="490"/>
    </row>
    <row r="13" spans="1:11" s="482" customFormat="1" ht="25.5" customHeight="1">
      <c r="A13" s="486" t="s">
        <v>118</v>
      </c>
      <c r="B13" s="481"/>
      <c r="C13" s="481"/>
      <c r="D13" s="481"/>
      <c r="E13" s="762"/>
      <c r="F13" s="105"/>
      <c r="G13" s="483"/>
      <c r="H13" s="483"/>
      <c r="I13" s="483"/>
      <c r="J13" s="483"/>
    </row>
    <row r="14" spans="1:11" s="482" customFormat="1" ht="25.5" customHeight="1">
      <c r="A14" s="485" t="s">
        <v>117</v>
      </c>
      <c r="B14" s="481">
        <v>0</v>
      </c>
      <c r="C14" s="481">
        <v>0</v>
      </c>
      <c r="D14" s="481">
        <v>0</v>
      </c>
      <c r="E14" s="762">
        <v>0</v>
      </c>
      <c r="F14" s="105">
        <v>0</v>
      </c>
      <c r="G14" s="483"/>
      <c r="H14" s="483"/>
      <c r="I14" s="483"/>
      <c r="J14" s="483"/>
    </row>
    <row r="15" spans="1:11" s="482" customFormat="1" ht="25.5" customHeight="1">
      <c r="A15" s="485" t="s">
        <v>116</v>
      </c>
      <c r="B15" s="492">
        <v>1265.5156288888888</v>
      </c>
      <c r="C15" s="492">
        <v>1246.2178333333334</v>
      </c>
      <c r="D15" s="492">
        <v>1219.49</v>
      </c>
      <c r="E15" s="761">
        <v>1254.3930666666668</v>
      </c>
      <c r="F15" s="105">
        <v>1351.12</v>
      </c>
      <c r="G15" s="483"/>
      <c r="H15" s="483"/>
      <c r="I15" s="483"/>
      <c r="J15" s="483"/>
    </row>
    <row r="16" spans="1:11" s="482" customFormat="1" ht="25.5" customHeight="1">
      <c r="A16" s="485" t="s">
        <v>115</v>
      </c>
      <c r="B16" s="492"/>
      <c r="C16" s="492"/>
      <c r="D16" s="492">
        <v>0.625</v>
      </c>
      <c r="E16" s="761">
        <v>1.3052000000000001</v>
      </c>
      <c r="F16" s="105">
        <v>1.59</v>
      </c>
      <c r="G16" s="483"/>
      <c r="H16" s="483"/>
      <c r="I16" s="483"/>
      <c r="J16" s="483"/>
    </row>
    <row r="17" spans="1:10" s="482" customFormat="1" ht="25.5" customHeight="1">
      <c r="A17" s="491"/>
      <c r="B17" s="481"/>
      <c r="C17" s="481"/>
      <c r="D17" s="481"/>
      <c r="E17" s="762"/>
      <c r="F17" s="105"/>
      <c r="G17" s="483"/>
      <c r="H17" s="483"/>
      <c r="I17" s="483"/>
      <c r="J17" s="483"/>
    </row>
    <row r="18" spans="1:10" s="482" customFormat="1" ht="18.75" customHeight="1">
      <c r="A18" s="488" t="s">
        <v>86</v>
      </c>
      <c r="B18" s="481"/>
      <c r="C18" s="481"/>
      <c r="D18" s="481"/>
      <c r="E18" s="762"/>
      <c r="F18" s="879"/>
      <c r="G18" s="487"/>
      <c r="H18" s="487"/>
      <c r="I18" s="487"/>
      <c r="J18" s="487"/>
    </row>
    <row r="19" spans="1:10" s="487" customFormat="1" ht="25.5" customHeight="1">
      <c r="A19" s="485" t="s">
        <v>119</v>
      </c>
      <c r="B19" s="492">
        <v>99.016886372841313</v>
      </c>
      <c r="C19" s="492">
        <v>112.62722469365998</v>
      </c>
      <c r="D19" s="492">
        <v>112.62722469365998</v>
      </c>
      <c r="E19" s="761">
        <f>E6/D6*100</f>
        <v>108.68157198496597</v>
      </c>
      <c r="F19" s="761">
        <f>F6/E6*100</f>
        <v>113.87946832496453</v>
      </c>
      <c r="G19" s="490"/>
      <c r="H19" s="490"/>
      <c r="I19" s="490"/>
      <c r="J19" s="490"/>
    </row>
    <row r="20" spans="1:10" s="482" customFormat="1" ht="21" customHeight="1">
      <c r="A20" s="485" t="s">
        <v>382</v>
      </c>
      <c r="B20" s="492">
        <v>96.692122841258737</v>
      </c>
      <c r="C20" s="492">
        <v>124.16811301234887</v>
      </c>
      <c r="D20" s="492">
        <v>124.16811301234887</v>
      </c>
      <c r="E20" s="761">
        <f t="shared" ref="E20:F29" si="0">E7/D7*100</f>
        <v>108.55068198903626</v>
      </c>
      <c r="F20" s="761">
        <f t="shared" si="0"/>
        <v>117.8237649173479</v>
      </c>
      <c r="G20" s="490"/>
      <c r="H20" s="490"/>
      <c r="I20" s="490"/>
      <c r="J20" s="490"/>
    </row>
    <row r="21" spans="1:10" s="482" customFormat="1" ht="21" customHeight="1">
      <c r="A21" s="485" t="s">
        <v>383</v>
      </c>
      <c r="B21" s="492">
        <v>110.70142779631347</v>
      </c>
      <c r="C21" s="492">
        <v>110.69890871672669</v>
      </c>
      <c r="D21" s="492">
        <v>110.69890871672669</v>
      </c>
      <c r="E21" s="761">
        <f t="shared" si="0"/>
        <v>114.26810176125244</v>
      </c>
      <c r="F21" s="761">
        <f t="shared" si="0"/>
        <v>144.54282338031547</v>
      </c>
      <c r="G21" s="490"/>
      <c r="H21" s="490"/>
      <c r="I21" s="490"/>
      <c r="J21" s="490"/>
    </row>
    <row r="22" spans="1:10" s="482" customFormat="1" ht="21" customHeight="1">
      <c r="A22" s="485" t="s">
        <v>384</v>
      </c>
      <c r="B22" s="492">
        <v>108.67797187594996</v>
      </c>
      <c r="C22" s="492">
        <v>104.87561295231652</v>
      </c>
      <c r="D22" s="492">
        <v>104.87561295231652</v>
      </c>
      <c r="E22" s="761">
        <f t="shared" si="0"/>
        <v>105.64649200151153</v>
      </c>
      <c r="F22" s="761">
        <f t="shared" si="0"/>
        <v>117.31015139005218</v>
      </c>
      <c r="G22" s="490"/>
      <c r="H22" s="490"/>
      <c r="I22" s="490"/>
      <c r="J22" s="490"/>
    </row>
    <row r="23" spans="1:10" s="482" customFormat="1" ht="21" customHeight="1">
      <c r="A23" s="485" t="s">
        <v>385</v>
      </c>
      <c r="B23" s="492">
        <v>96.132678437529052</v>
      </c>
      <c r="C23" s="492">
        <v>99.586754086559694</v>
      </c>
      <c r="D23" s="492">
        <v>99.586754086559694</v>
      </c>
      <c r="E23" s="761">
        <f t="shared" si="0"/>
        <v>101.19512382471385</v>
      </c>
      <c r="F23" s="761">
        <f t="shared" si="0"/>
        <v>103.51062708797734</v>
      </c>
      <c r="G23" s="490"/>
      <c r="H23" s="490"/>
      <c r="I23" s="490"/>
      <c r="J23" s="490"/>
    </row>
    <row r="24" spans="1:10" s="482" customFormat="1" ht="21" customHeight="1">
      <c r="A24" s="485" t="s">
        <v>386</v>
      </c>
      <c r="B24" s="492">
        <v>104.29783974260762</v>
      </c>
      <c r="C24" s="492">
        <v>95.619999474629452</v>
      </c>
      <c r="D24" s="492">
        <v>95.619999474629452</v>
      </c>
      <c r="E24" s="761">
        <f t="shared" si="0"/>
        <v>100.6122450454984</v>
      </c>
      <c r="F24" s="761">
        <f t="shared" si="0"/>
        <v>107.09935964914419</v>
      </c>
      <c r="G24" s="490"/>
      <c r="H24" s="490"/>
      <c r="I24" s="490"/>
      <c r="J24" s="490"/>
    </row>
    <row r="25" spans="1:10" s="482" customFormat="1" ht="21" customHeight="1">
      <c r="A25" s="485" t="s">
        <v>387</v>
      </c>
      <c r="B25" s="492">
        <v>59.267984136625984</v>
      </c>
      <c r="C25" s="492">
        <v>101.96389255834433</v>
      </c>
      <c r="D25" s="492">
        <v>101.96389255834433</v>
      </c>
      <c r="E25" s="761">
        <f t="shared" si="0"/>
        <v>101.36231276065446</v>
      </c>
      <c r="F25" s="761">
        <f t="shared" si="0"/>
        <v>109.05160188484248</v>
      </c>
      <c r="G25" s="483"/>
      <c r="H25" s="490"/>
      <c r="I25" s="490"/>
      <c r="J25" s="490"/>
    </row>
    <row r="26" spans="1:10" s="482" customFormat="1" ht="21" customHeight="1">
      <c r="A26" s="486" t="s">
        <v>118</v>
      </c>
      <c r="B26" s="492"/>
      <c r="C26" s="492"/>
      <c r="D26" s="492"/>
      <c r="E26" s="761"/>
      <c r="F26" s="761"/>
      <c r="G26" s="483"/>
      <c r="H26" s="483"/>
      <c r="I26" s="483"/>
      <c r="J26" s="483"/>
    </row>
    <row r="27" spans="1:10" s="482" customFormat="1" ht="21" customHeight="1">
      <c r="A27" s="485" t="s">
        <v>117</v>
      </c>
      <c r="B27" s="492"/>
      <c r="C27" s="492"/>
      <c r="D27" s="492"/>
      <c r="E27" s="761"/>
      <c r="F27" s="761"/>
      <c r="G27" s="483"/>
      <c r="H27" s="483"/>
      <c r="I27" s="483"/>
      <c r="J27" s="483"/>
    </row>
    <row r="28" spans="1:10" s="482" customFormat="1" ht="21" customHeight="1">
      <c r="A28" s="485" t="s">
        <v>116</v>
      </c>
      <c r="B28" s="492">
        <v>98.47510413028256</v>
      </c>
      <c r="C28" s="492">
        <v>97.855283994625324</v>
      </c>
      <c r="D28" s="492">
        <v>97.855283994625324</v>
      </c>
      <c r="E28" s="761">
        <f t="shared" si="0"/>
        <v>102.8621035569514</v>
      </c>
      <c r="F28" s="761">
        <f t="shared" si="0"/>
        <v>107.71105452538639</v>
      </c>
      <c r="G28" s="483"/>
      <c r="H28" s="483"/>
      <c r="I28" s="483"/>
      <c r="J28" s="483"/>
    </row>
    <row r="29" spans="1:10" s="482" customFormat="1" ht="21" customHeight="1">
      <c r="A29" s="485" t="s">
        <v>115</v>
      </c>
      <c r="B29" s="480"/>
      <c r="C29" s="480"/>
      <c r="D29" s="480"/>
      <c r="E29" s="761">
        <f t="shared" si="0"/>
        <v>208.83200000000005</v>
      </c>
      <c r="F29" s="761">
        <f t="shared" si="0"/>
        <v>121.82041066503217</v>
      </c>
      <c r="G29" s="483"/>
      <c r="H29" s="483"/>
      <c r="I29" s="483"/>
      <c r="J29" s="483"/>
    </row>
    <row r="30" spans="1:10" ht="25.5" customHeight="1"/>
    <row r="31" spans="1:10" s="482" customFormat="1" ht="25.5" customHeight="1">
      <c r="A31" s="98"/>
      <c r="B31" s="483"/>
      <c r="C31" s="483"/>
      <c r="D31" s="483"/>
      <c r="E31" s="483"/>
      <c r="F31" s="105"/>
      <c r="G31" s="483"/>
      <c r="H31" s="483"/>
      <c r="I31" s="483"/>
      <c r="J31" s="483"/>
    </row>
    <row r="32" spans="1:10" s="482" customFormat="1" ht="25.5" customHeight="1">
      <c r="A32" s="483"/>
      <c r="B32" s="483"/>
      <c r="C32" s="483"/>
      <c r="D32" s="483"/>
      <c r="E32" s="483"/>
      <c r="F32" s="105"/>
      <c r="G32" s="483"/>
      <c r="H32" s="483"/>
      <c r="I32" s="483"/>
      <c r="J32" s="483"/>
    </row>
    <row r="33" spans="1:10" s="482" customFormat="1" ht="20.100000000000001" customHeight="1">
      <c r="A33" s="483"/>
      <c r="B33" s="483"/>
      <c r="C33" s="483"/>
      <c r="D33" s="483"/>
      <c r="E33" s="483"/>
      <c r="F33" s="105"/>
      <c r="G33" s="483"/>
      <c r="H33" s="483"/>
      <c r="I33" s="483"/>
      <c r="J33" s="483"/>
    </row>
    <row r="34" spans="1:10" s="482" customFormat="1" ht="20.100000000000001" customHeight="1">
      <c r="A34" s="483"/>
      <c r="B34" s="483"/>
      <c r="C34" s="483"/>
      <c r="D34" s="483"/>
      <c r="E34" s="483"/>
      <c r="F34" s="105"/>
      <c r="G34" s="483"/>
      <c r="H34" s="483"/>
      <c r="I34" s="483"/>
      <c r="J34" s="483"/>
    </row>
    <row r="35" spans="1:10" s="482" customFormat="1" ht="20.100000000000001" customHeight="1">
      <c r="A35" s="483"/>
      <c r="B35" s="483"/>
      <c r="C35" s="483"/>
      <c r="D35" s="483"/>
      <c r="E35" s="483"/>
      <c r="F35" s="105"/>
      <c r="G35" s="483"/>
      <c r="H35" s="483"/>
      <c r="I35" s="483"/>
      <c r="J35" s="483"/>
    </row>
    <row r="36" spans="1:10" s="482" customFormat="1" ht="20.100000000000001" customHeight="1">
      <c r="A36" s="483"/>
      <c r="B36" s="483"/>
      <c r="C36" s="483"/>
      <c r="D36" s="483"/>
      <c r="E36" s="483"/>
      <c r="F36" s="105"/>
      <c r="G36" s="483"/>
      <c r="H36" s="483"/>
      <c r="I36" s="483"/>
      <c r="J36" s="483"/>
    </row>
    <row r="37" spans="1:10" s="482" customFormat="1" ht="20.100000000000001" customHeight="1">
      <c r="A37" s="483"/>
      <c r="B37" s="483"/>
      <c r="C37" s="483"/>
      <c r="D37" s="483"/>
      <c r="E37" s="483"/>
      <c r="F37" s="105"/>
      <c r="G37" s="483"/>
      <c r="H37" s="483"/>
      <c r="I37" s="483"/>
      <c r="J37" s="483"/>
    </row>
    <row r="38" spans="1:10" s="482" customFormat="1" ht="20.100000000000001" customHeight="1">
      <c r="A38" s="483"/>
      <c r="B38" s="483"/>
      <c r="C38" s="483"/>
      <c r="D38" s="483"/>
      <c r="E38" s="483"/>
      <c r="F38" s="105"/>
      <c r="G38" s="483"/>
      <c r="H38" s="483"/>
      <c r="I38" s="483"/>
      <c r="J38" s="483"/>
    </row>
    <row r="39" spans="1:10" s="482" customFormat="1" ht="20.100000000000001" customHeight="1">
      <c r="A39" s="483"/>
      <c r="B39" s="483"/>
      <c r="C39" s="483"/>
      <c r="D39" s="483"/>
      <c r="E39" s="483"/>
      <c r="F39" s="105"/>
      <c r="G39" s="483"/>
      <c r="H39" s="483"/>
      <c r="I39" s="483"/>
      <c r="J39" s="483"/>
    </row>
    <row r="40" spans="1:10" s="482" customFormat="1" ht="20.100000000000001" customHeight="1">
      <c r="A40" s="483"/>
      <c r="B40" s="483"/>
      <c r="C40" s="483"/>
      <c r="D40" s="483"/>
      <c r="E40" s="483"/>
      <c r="F40" s="105"/>
      <c r="G40" s="483"/>
      <c r="H40" s="483"/>
      <c r="I40" s="483"/>
      <c r="J40" s="483"/>
    </row>
    <row r="41" spans="1:10" s="482" customFormat="1" ht="20.100000000000001" customHeight="1">
      <c r="A41" s="483"/>
      <c r="B41" s="483"/>
      <c r="C41" s="483"/>
      <c r="D41" s="483"/>
      <c r="E41" s="483"/>
      <c r="F41" s="105"/>
      <c r="G41" s="483"/>
      <c r="H41" s="483"/>
      <c r="I41" s="483"/>
      <c r="J41" s="483"/>
    </row>
    <row r="42" spans="1:10">
      <c r="A42" s="96"/>
      <c r="B42" s="96"/>
      <c r="C42" s="96"/>
      <c r="D42" s="96"/>
      <c r="G42" s="96"/>
      <c r="H42" s="96"/>
      <c r="I42" s="96"/>
      <c r="J42" s="96"/>
    </row>
    <row r="43" spans="1:10">
      <c r="A43" s="96"/>
      <c r="B43" s="96"/>
      <c r="C43" s="96"/>
      <c r="D43" s="96"/>
      <c r="G43" s="96"/>
      <c r="H43" s="96"/>
      <c r="I43" s="96"/>
      <c r="J43" s="96"/>
    </row>
    <row r="44" spans="1:10">
      <c r="A44" s="96"/>
      <c r="B44" s="96"/>
      <c r="C44" s="96"/>
      <c r="D44" s="96"/>
      <c r="G44" s="96"/>
      <c r="H44" s="96"/>
      <c r="I44" s="96"/>
      <c r="J44" s="96"/>
    </row>
    <row r="45" spans="1:10">
      <c r="A45" s="96"/>
      <c r="B45" s="96"/>
      <c r="C45" s="96"/>
      <c r="D45" s="96"/>
      <c r="G45" s="96"/>
      <c r="H45" s="96"/>
      <c r="I45" s="96"/>
      <c r="J45" s="96"/>
    </row>
    <row r="46" spans="1:10">
      <c r="A46" s="96"/>
      <c r="B46" s="96"/>
      <c r="C46" s="96"/>
      <c r="D46" s="96"/>
      <c r="G46" s="96"/>
      <c r="H46" s="96"/>
      <c r="I46" s="96"/>
      <c r="J46" s="96"/>
    </row>
    <row r="47" spans="1:10">
      <c r="A47" s="96"/>
      <c r="B47" s="96"/>
      <c r="C47" s="96"/>
      <c r="D47" s="96"/>
      <c r="G47" s="96"/>
      <c r="H47" s="96"/>
      <c r="I47" s="96"/>
      <c r="J47" s="96"/>
    </row>
    <row r="48" spans="1:10">
      <c r="A48" s="96"/>
      <c r="B48" s="96"/>
      <c r="C48" s="96"/>
      <c r="D48" s="96"/>
      <c r="G48" s="96"/>
      <c r="H48" s="96"/>
      <c r="I48" s="96"/>
      <c r="J48" s="96"/>
    </row>
    <row r="49" spans="1:10">
      <c r="A49" s="96"/>
      <c r="B49" s="96"/>
      <c r="C49" s="96"/>
      <c r="D49" s="96"/>
      <c r="G49" s="96"/>
      <c r="H49" s="96"/>
      <c r="I49" s="96"/>
      <c r="J49" s="96"/>
    </row>
    <row r="50" spans="1:10">
      <c r="A50" s="96"/>
      <c r="B50" s="96"/>
      <c r="C50" s="97"/>
      <c r="D50" s="97"/>
      <c r="G50" s="96"/>
      <c r="H50" s="96"/>
      <c r="I50" s="96"/>
      <c r="J50" s="96"/>
    </row>
    <row r="51" spans="1:10">
      <c r="A51" s="96"/>
      <c r="B51" s="96"/>
      <c r="C51" s="96"/>
      <c r="D51" s="96"/>
      <c r="G51" s="96"/>
      <c r="H51" s="96"/>
      <c r="I51" s="96"/>
      <c r="J51" s="96"/>
    </row>
    <row r="52" spans="1:10">
      <c r="A52" s="96"/>
      <c r="B52" s="96"/>
      <c r="C52" s="96"/>
      <c r="D52" s="96"/>
      <c r="G52" s="96"/>
      <c r="H52" s="96"/>
      <c r="I52" s="96"/>
      <c r="J52" s="96"/>
    </row>
    <row r="53" spans="1:10">
      <c r="A53" s="96"/>
      <c r="B53" s="96"/>
      <c r="C53" s="96"/>
      <c r="D53" s="96"/>
      <c r="G53" s="96"/>
      <c r="H53" s="96"/>
      <c r="I53" s="96"/>
      <c r="J53" s="96"/>
    </row>
    <row r="54" spans="1:10">
      <c r="A54" s="96"/>
      <c r="B54" s="96"/>
      <c r="C54" s="96"/>
      <c r="D54" s="96"/>
      <c r="G54" s="96"/>
      <c r="H54" s="96"/>
      <c r="I54" s="96"/>
      <c r="J54" s="96"/>
    </row>
    <row r="55" spans="1:10">
      <c r="A55" s="96"/>
      <c r="B55" s="96"/>
      <c r="C55" s="96"/>
      <c r="D55" s="96"/>
      <c r="G55" s="96"/>
      <c r="H55" s="96"/>
      <c r="I55" s="96"/>
      <c r="J55" s="96"/>
    </row>
    <row r="56" spans="1:10">
      <c r="A56" s="96"/>
      <c r="B56" s="96"/>
      <c r="C56" s="96"/>
      <c r="D56" s="96"/>
      <c r="G56" s="96"/>
      <c r="H56" s="96"/>
      <c r="I56" s="96"/>
      <c r="J56" s="96"/>
    </row>
    <row r="57" spans="1:10">
      <c r="A57" s="96"/>
      <c r="B57" s="96"/>
      <c r="C57" s="96"/>
      <c r="D57" s="96"/>
      <c r="G57" s="96"/>
      <c r="H57" s="96"/>
      <c r="I57" s="96"/>
      <c r="J57" s="96"/>
    </row>
    <row r="58" spans="1:10">
      <c r="A58" s="96"/>
      <c r="B58" s="96"/>
      <c r="C58" s="96"/>
      <c r="D58" s="96"/>
      <c r="G58" s="96"/>
      <c r="H58" s="96"/>
      <c r="I58" s="96"/>
      <c r="J58" s="96"/>
    </row>
    <row r="59" spans="1:10">
      <c r="A59" s="96"/>
      <c r="B59" s="96"/>
      <c r="C59" s="96"/>
      <c r="D59" s="96"/>
      <c r="G59" s="96"/>
      <c r="H59" s="96"/>
      <c r="I59" s="96"/>
      <c r="J59" s="96"/>
    </row>
    <row r="60" spans="1:10">
      <c r="A60" s="96"/>
      <c r="B60" s="96"/>
      <c r="C60" s="96"/>
      <c r="D60" s="96"/>
      <c r="G60" s="96"/>
      <c r="H60" s="96"/>
      <c r="I60" s="96"/>
      <c r="J60" s="96"/>
    </row>
    <row r="61" spans="1:10">
      <c r="A61" s="96"/>
      <c r="B61" s="96"/>
      <c r="C61" s="96"/>
      <c r="D61" s="96"/>
      <c r="G61" s="96"/>
      <c r="H61" s="96"/>
      <c r="I61" s="96"/>
      <c r="J61" s="96"/>
    </row>
    <row r="62" spans="1:10">
      <c r="A62" s="96"/>
      <c r="B62" s="96"/>
      <c r="C62" s="96"/>
      <c r="D62" s="96"/>
      <c r="G62" s="96"/>
      <c r="H62" s="96"/>
      <c r="I62" s="96"/>
      <c r="J62" s="96"/>
    </row>
    <row r="63" spans="1:10">
      <c r="A63" s="96"/>
      <c r="B63" s="96"/>
      <c r="C63" s="96"/>
      <c r="D63" s="96"/>
      <c r="G63" s="96"/>
      <c r="H63" s="96"/>
      <c r="I63" s="96"/>
      <c r="J63" s="96"/>
    </row>
    <row r="64" spans="1:10">
      <c r="A64" s="96"/>
      <c r="B64" s="96"/>
      <c r="C64" s="96"/>
      <c r="D64" s="96"/>
      <c r="G64" s="96"/>
      <c r="H64" s="96"/>
      <c r="I64" s="96"/>
      <c r="J64" s="96"/>
    </row>
    <row r="65" spans="1:10">
      <c r="A65" s="96"/>
      <c r="B65" s="96"/>
      <c r="C65" s="96"/>
      <c r="D65" s="96"/>
      <c r="G65" s="96"/>
      <c r="H65" s="96"/>
      <c r="I65" s="96"/>
      <c r="J65" s="96"/>
    </row>
    <row r="66" spans="1:10">
      <c r="A66" s="96"/>
      <c r="B66" s="96"/>
      <c r="C66" s="96"/>
      <c r="D66" s="96"/>
      <c r="G66" s="96"/>
      <c r="H66" s="96"/>
      <c r="I66" s="96"/>
      <c r="J66" s="96"/>
    </row>
    <row r="67" spans="1:10">
      <c r="A67" s="96"/>
      <c r="B67" s="96"/>
      <c r="C67" s="96"/>
      <c r="D67" s="96"/>
      <c r="G67" s="96"/>
      <c r="H67" s="96"/>
      <c r="I67" s="96"/>
      <c r="J67" s="96"/>
    </row>
    <row r="68" spans="1:10">
      <c r="A68" s="96"/>
      <c r="B68" s="96"/>
      <c r="C68" s="96"/>
      <c r="D68" s="96"/>
      <c r="G68" s="96"/>
      <c r="H68" s="96"/>
      <c r="I68" s="96"/>
      <c r="J68" s="96"/>
    </row>
    <row r="69" spans="1:10">
      <c r="A69" s="96"/>
      <c r="B69" s="96"/>
      <c r="C69" s="96"/>
      <c r="D69" s="96"/>
      <c r="G69" s="96"/>
      <c r="H69" s="96"/>
      <c r="I69" s="96"/>
      <c r="J69" s="96"/>
    </row>
    <row r="70" spans="1:10">
      <c r="A70" s="96"/>
      <c r="B70" s="96"/>
      <c r="C70" s="96"/>
      <c r="D70" s="96"/>
      <c r="G70" s="96"/>
      <c r="H70" s="96"/>
      <c r="I70" s="96"/>
      <c r="J70" s="96"/>
    </row>
    <row r="71" spans="1:10">
      <c r="A71" s="96"/>
      <c r="B71" s="96"/>
      <c r="C71" s="96"/>
      <c r="D71" s="96"/>
      <c r="G71" s="96"/>
      <c r="H71" s="96"/>
      <c r="I71" s="96"/>
      <c r="J71" s="96"/>
    </row>
    <row r="72" spans="1:10">
      <c r="A72" s="96"/>
      <c r="B72" s="96"/>
      <c r="C72" s="96"/>
      <c r="D72" s="96"/>
      <c r="G72" s="96"/>
      <c r="H72" s="96"/>
      <c r="I72" s="96"/>
      <c r="J72" s="96"/>
    </row>
    <row r="73" spans="1:10">
      <c r="A73" s="96"/>
      <c r="B73" s="96"/>
      <c r="C73" s="96"/>
      <c r="D73" s="96"/>
      <c r="G73" s="96"/>
      <c r="H73" s="96"/>
      <c r="I73" s="96"/>
      <c r="J73" s="96"/>
    </row>
    <row r="74" spans="1:10">
      <c r="A74" s="96"/>
      <c r="B74" s="96"/>
      <c r="C74" s="96"/>
      <c r="D74" s="96"/>
      <c r="G74" s="96"/>
      <c r="H74" s="96"/>
      <c r="I74" s="96"/>
      <c r="J74" s="96"/>
    </row>
    <row r="75" spans="1:10">
      <c r="A75" s="96"/>
      <c r="B75" s="96"/>
      <c r="C75" s="96"/>
      <c r="D75" s="96"/>
      <c r="G75" s="96"/>
      <c r="H75" s="96"/>
      <c r="I75" s="96"/>
      <c r="J75" s="96"/>
    </row>
    <row r="76" spans="1:10">
      <c r="A76" s="96"/>
      <c r="B76" s="96"/>
      <c r="C76" s="96"/>
      <c r="D76" s="96"/>
      <c r="G76" s="96"/>
      <c r="H76" s="96"/>
      <c r="I76" s="96"/>
      <c r="J76" s="96"/>
    </row>
    <row r="77" spans="1:10">
      <c r="A77" s="96"/>
      <c r="B77" s="96"/>
      <c r="C77" s="96"/>
      <c r="D77" s="96"/>
      <c r="G77" s="96"/>
      <c r="H77" s="96"/>
      <c r="I77" s="96"/>
      <c r="J77" s="96"/>
    </row>
    <row r="78" spans="1:10">
      <c r="A78" s="96"/>
      <c r="B78" s="96"/>
      <c r="C78" s="96"/>
      <c r="D78" s="96"/>
      <c r="G78" s="96"/>
      <c r="H78" s="96"/>
      <c r="I78" s="96"/>
      <c r="J78" s="96"/>
    </row>
    <row r="79" spans="1:10">
      <c r="A79" s="96"/>
      <c r="B79" s="96"/>
      <c r="C79" s="96"/>
      <c r="D79" s="96"/>
      <c r="G79" s="96"/>
      <c r="H79" s="96"/>
      <c r="I79" s="96"/>
      <c r="J79" s="96"/>
    </row>
    <row r="80" spans="1:10">
      <c r="A80" s="96"/>
      <c r="B80" s="96"/>
      <c r="C80" s="96"/>
      <c r="D80" s="96"/>
      <c r="G80" s="96"/>
      <c r="H80" s="96"/>
      <c r="I80" s="96"/>
      <c r="J80" s="96"/>
    </row>
    <row r="81" spans="1:10">
      <c r="A81" s="96"/>
      <c r="B81" s="96"/>
      <c r="C81" s="96"/>
      <c r="D81" s="96"/>
      <c r="G81" s="96"/>
      <c r="H81" s="96"/>
      <c r="I81" s="96"/>
      <c r="J81" s="96"/>
    </row>
    <row r="82" spans="1:10">
      <c r="A82" s="96"/>
      <c r="B82" s="96"/>
      <c r="C82" s="96"/>
      <c r="D82" s="96"/>
      <c r="G82" s="96"/>
      <c r="H82" s="96"/>
      <c r="I82" s="96"/>
      <c r="J82" s="96"/>
    </row>
    <row r="83" spans="1:10">
      <c r="A83" s="96"/>
      <c r="B83" s="96"/>
      <c r="C83" s="96"/>
      <c r="D83" s="96"/>
      <c r="G83" s="96"/>
      <c r="H83" s="96"/>
      <c r="I83" s="96"/>
      <c r="J83" s="96"/>
    </row>
    <row r="84" spans="1:10">
      <c r="A84" s="96"/>
      <c r="B84" s="96"/>
      <c r="C84" s="96"/>
      <c r="D84" s="96"/>
      <c r="G84" s="96"/>
      <c r="H84" s="96"/>
      <c r="I84" s="96"/>
      <c r="J84" s="96"/>
    </row>
    <row r="85" spans="1:10">
      <c r="A85" s="96"/>
      <c r="B85" s="96"/>
      <c r="C85" s="96"/>
      <c r="D85" s="96"/>
      <c r="G85" s="96"/>
      <c r="H85" s="96"/>
      <c r="I85" s="96"/>
      <c r="J85" s="96"/>
    </row>
    <row r="86" spans="1:10">
      <c r="A86" s="96"/>
      <c r="B86" s="96"/>
      <c r="C86" s="96"/>
      <c r="D86" s="96"/>
      <c r="G86" s="96"/>
      <c r="H86" s="96"/>
      <c r="I86" s="96"/>
      <c r="J86" s="96"/>
    </row>
    <row r="87" spans="1:10">
      <c r="A87" s="96"/>
      <c r="B87" s="96"/>
      <c r="C87" s="96"/>
      <c r="D87" s="96"/>
      <c r="G87" s="96"/>
      <c r="H87" s="96"/>
      <c r="I87" s="96"/>
      <c r="J87" s="96"/>
    </row>
    <row r="88" spans="1:10">
      <c r="A88" s="96"/>
      <c r="B88" s="96"/>
      <c r="C88" s="96"/>
      <c r="D88" s="96"/>
      <c r="G88" s="96"/>
      <c r="H88" s="96"/>
      <c r="I88" s="96"/>
      <c r="J88" s="96"/>
    </row>
    <row r="89" spans="1:10">
      <c r="A89" s="96"/>
      <c r="B89" s="96"/>
      <c r="C89" s="96"/>
      <c r="D89" s="96"/>
      <c r="G89" s="96"/>
      <c r="H89" s="96"/>
      <c r="I89" s="96"/>
      <c r="J89" s="96"/>
    </row>
    <row r="90" spans="1:10">
      <c r="A90" s="96"/>
      <c r="B90" s="96"/>
      <c r="C90" s="96"/>
      <c r="D90" s="96"/>
      <c r="G90" s="96"/>
      <c r="H90" s="96"/>
      <c r="I90" s="96"/>
      <c r="J90" s="96"/>
    </row>
    <row r="91" spans="1:10">
      <c r="A91" s="96"/>
      <c r="B91" s="96"/>
      <c r="C91" s="96"/>
      <c r="D91" s="96"/>
      <c r="G91" s="96"/>
      <c r="H91" s="96"/>
      <c r="I91" s="96"/>
      <c r="J91" s="96"/>
    </row>
    <row r="92" spans="1:10">
      <c r="A92" s="96"/>
      <c r="B92" s="96"/>
      <c r="C92" s="96"/>
      <c r="D92" s="96"/>
      <c r="G92" s="96"/>
      <c r="H92" s="96"/>
      <c r="I92" s="96"/>
      <c r="J92" s="96"/>
    </row>
    <row r="93" spans="1:10">
      <c r="A93" s="96"/>
      <c r="B93" s="96"/>
      <c r="C93" s="96"/>
      <c r="D93" s="96"/>
      <c r="G93" s="96"/>
      <c r="H93" s="96"/>
      <c r="I93" s="96"/>
      <c r="J93" s="96"/>
    </row>
    <row r="94" spans="1:10">
      <c r="A94" s="96"/>
      <c r="B94" s="96"/>
      <c r="C94" s="96"/>
      <c r="D94" s="96"/>
      <c r="G94" s="96"/>
      <c r="H94" s="96"/>
      <c r="I94" s="96"/>
      <c r="J94" s="96"/>
    </row>
    <row r="95" spans="1:10">
      <c r="A95" s="96"/>
      <c r="B95" s="96"/>
      <c r="C95" s="96"/>
      <c r="D95" s="96"/>
      <c r="G95" s="96"/>
      <c r="H95" s="96"/>
      <c r="I95" s="96"/>
      <c r="J95" s="96"/>
    </row>
    <row r="96" spans="1:10">
      <c r="A96" s="96"/>
      <c r="B96" s="96"/>
      <c r="C96" s="96"/>
      <c r="D96" s="96"/>
      <c r="G96" s="96"/>
      <c r="H96" s="96"/>
      <c r="I96" s="96"/>
      <c r="J96" s="96"/>
    </row>
    <row r="97" spans="1:10">
      <c r="A97" s="96"/>
      <c r="B97" s="96"/>
      <c r="C97" s="96"/>
      <c r="D97" s="96"/>
      <c r="G97" s="96"/>
      <c r="H97" s="96"/>
      <c r="I97" s="96"/>
      <c r="J97" s="96"/>
    </row>
    <row r="98" spans="1:10">
      <c r="A98" s="96"/>
      <c r="B98" s="96"/>
      <c r="C98" s="96"/>
      <c r="D98" s="96"/>
      <c r="G98" s="96"/>
      <c r="H98" s="96"/>
      <c r="I98" s="96"/>
      <c r="J98" s="96"/>
    </row>
    <row r="99" spans="1:10">
      <c r="A99" s="96"/>
      <c r="B99" s="96"/>
      <c r="C99" s="96"/>
      <c r="D99" s="96"/>
      <c r="G99" s="96"/>
      <c r="H99" s="96"/>
      <c r="I99" s="96"/>
      <c r="J99" s="96"/>
    </row>
    <row r="100" spans="1:10">
      <c r="A100" s="96"/>
      <c r="B100" s="96"/>
      <c r="C100" s="96"/>
      <c r="D100" s="96"/>
      <c r="G100" s="96"/>
      <c r="H100" s="96"/>
      <c r="I100" s="96"/>
      <c r="J100" s="96"/>
    </row>
    <row r="101" spans="1:10">
      <c r="A101" s="96"/>
      <c r="B101" s="96"/>
      <c r="C101" s="96"/>
      <c r="D101" s="96"/>
      <c r="G101" s="96"/>
      <c r="H101" s="96"/>
      <c r="I101" s="96"/>
      <c r="J101" s="96"/>
    </row>
    <row r="102" spans="1:10">
      <c r="A102" s="96"/>
      <c r="B102" s="96"/>
      <c r="C102" s="96"/>
      <c r="D102" s="96"/>
      <c r="G102" s="96"/>
      <c r="H102" s="96"/>
      <c r="I102" s="96"/>
      <c r="J102" s="96"/>
    </row>
    <row r="103" spans="1:10">
      <c r="A103" s="96"/>
      <c r="B103" s="96"/>
      <c r="C103" s="96"/>
      <c r="D103" s="96"/>
      <c r="G103" s="96"/>
      <c r="H103" s="96"/>
      <c r="I103" s="96"/>
      <c r="J103" s="96"/>
    </row>
    <row r="104" spans="1:10">
      <c r="A104" s="96"/>
      <c r="B104" s="96"/>
      <c r="C104" s="96"/>
      <c r="D104" s="96"/>
      <c r="G104" s="96"/>
      <c r="H104" s="96"/>
      <c r="I104" s="96"/>
      <c r="J104" s="96"/>
    </row>
    <row r="105" spans="1:10">
      <c r="A105" s="96"/>
      <c r="B105" s="96"/>
      <c r="C105" s="96"/>
      <c r="D105" s="96"/>
      <c r="G105" s="96"/>
      <c r="H105" s="96"/>
      <c r="I105" s="96"/>
      <c r="J105" s="96"/>
    </row>
    <row r="106" spans="1:10">
      <c r="A106" s="96"/>
      <c r="B106" s="96"/>
      <c r="C106" s="96"/>
      <c r="D106" s="96"/>
      <c r="G106" s="96"/>
      <c r="H106" s="96"/>
      <c r="I106" s="96"/>
      <c r="J106" s="96"/>
    </row>
    <row r="107" spans="1:10">
      <c r="A107" s="96"/>
      <c r="B107" s="96"/>
      <c r="C107" s="96"/>
      <c r="D107" s="96"/>
      <c r="G107" s="96"/>
      <c r="H107" s="96"/>
      <c r="I107" s="96"/>
      <c r="J107" s="96"/>
    </row>
    <row r="108" spans="1:10">
      <c r="A108" s="96"/>
      <c r="B108" s="96"/>
      <c r="C108" s="96"/>
      <c r="D108" s="96"/>
      <c r="G108" s="96"/>
      <c r="H108" s="96"/>
      <c r="I108" s="96"/>
      <c r="J108" s="96"/>
    </row>
    <row r="109" spans="1:10">
      <c r="A109" s="96"/>
      <c r="B109" s="96"/>
      <c r="C109" s="96"/>
      <c r="D109" s="96"/>
      <c r="G109" s="96"/>
      <c r="H109" s="96"/>
      <c r="I109" s="96"/>
      <c r="J109" s="96"/>
    </row>
    <row r="110" spans="1:10">
      <c r="A110" s="96"/>
      <c r="B110" s="96"/>
      <c r="C110" s="96"/>
      <c r="D110" s="96"/>
      <c r="G110" s="96"/>
      <c r="H110" s="96"/>
      <c r="I110" s="96"/>
      <c r="J110" s="96"/>
    </row>
    <row r="111" spans="1:10">
      <c r="A111" s="96"/>
      <c r="B111" s="96"/>
      <c r="C111" s="96"/>
      <c r="D111" s="96"/>
      <c r="G111" s="96"/>
      <c r="H111" s="96"/>
      <c r="I111" s="96"/>
      <c r="J111" s="96"/>
    </row>
    <row r="112" spans="1:10">
      <c r="A112" s="96"/>
      <c r="B112" s="96"/>
      <c r="C112" s="96"/>
      <c r="D112" s="96"/>
      <c r="G112" s="96"/>
      <c r="H112" s="96"/>
      <c r="I112" s="96"/>
      <c r="J112" s="96"/>
    </row>
    <row r="113" spans="1:10">
      <c r="A113" s="96"/>
      <c r="B113" s="96"/>
      <c r="C113" s="96"/>
      <c r="D113" s="96"/>
      <c r="G113" s="96"/>
      <c r="H113" s="96"/>
      <c r="I113" s="96"/>
      <c r="J113" s="96"/>
    </row>
    <row r="114" spans="1:10">
      <c r="A114" s="96"/>
      <c r="B114" s="96"/>
      <c r="C114" s="96"/>
      <c r="D114" s="96"/>
      <c r="G114" s="96"/>
      <c r="H114" s="96"/>
      <c r="I114" s="96"/>
      <c r="J114" s="96"/>
    </row>
    <row r="115" spans="1:10">
      <c r="A115" s="96"/>
      <c r="B115" s="96"/>
      <c r="C115" s="96"/>
      <c r="D115" s="96"/>
      <c r="G115" s="96"/>
      <c r="H115" s="96"/>
      <c r="I115" s="96"/>
      <c r="J115" s="96"/>
    </row>
    <row r="116" spans="1:10">
      <c r="A116" s="96"/>
      <c r="B116" s="96"/>
      <c r="C116" s="96"/>
      <c r="D116" s="96"/>
      <c r="G116" s="96"/>
      <c r="H116" s="96"/>
      <c r="I116" s="96"/>
      <c r="J116" s="96"/>
    </row>
    <row r="117" spans="1:10">
      <c r="A117" s="96"/>
      <c r="B117" s="96"/>
      <c r="C117" s="96"/>
      <c r="D117" s="96"/>
      <c r="G117" s="96"/>
      <c r="H117" s="96"/>
      <c r="I117" s="96"/>
      <c r="J117" s="96"/>
    </row>
    <row r="118" spans="1:10">
      <c r="A118" s="96"/>
      <c r="B118" s="96"/>
      <c r="C118" s="96"/>
      <c r="D118" s="96"/>
      <c r="G118" s="96"/>
      <c r="H118" s="96"/>
      <c r="I118" s="96"/>
      <c r="J118" s="96"/>
    </row>
    <row r="119" spans="1:10">
      <c r="A119" s="96"/>
      <c r="B119" s="96"/>
      <c r="C119" s="96"/>
      <c r="D119" s="96"/>
      <c r="G119" s="96"/>
      <c r="H119" s="96"/>
      <c r="I119" s="96"/>
      <c r="J119" s="96"/>
    </row>
    <row r="120" spans="1:10">
      <c r="A120" s="96"/>
      <c r="B120" s="96"/>
      <c r="C120" s="96"/>
      <c r="D120" s="96"/>
      <c r="G120" s="96"/>
      <c r="H120" s="96"/>
      <c r="I120" s="96"/>
      <c r="J120" s="96"/>
    </row>
    <row r="121" spans="1:10">
      <c r="A121" s="96"/>
      <c r="B121" s="96"/>
      <c r="C121" s="96"/>
      <c r="D121" s="96"/>
      <c r="G121" s="96"/>
      <c r="H121" s="96"/>
      <c r="I121" s="96"/>
      <c r="J121" s="96"/>
    </row>
    <row r="122" spans="1:10">
      <c r="A122" s="96"/>
      <c r="B122" s="96"/>
      <c r="C122" s="96"/>
      <c r="D122" s="96"/>
      <c r="G122" s="96"/>
      <c r="H122" s="96"/>
      <c r="I122" s="96"/>
      <c r="J122" s="96"/>
    </row>
    <row r="123" spans="1:10">
      <c r="A123" s="96"/>
      <c r="B123" s="96"/>
      <c r="C123" s="96"/>
      <c r="D123" s="96"/>
      <c r="G123" s="96"/>
      <c r="H123" s="96"/>
      <c r="I123" s="96"/>
      <c r="J123" s="96"/>
    </row>
    <row r="124" spans="1:10">
      <c r="A124" s="96"/>
      <c r="B124" s="96"/>
      <c r="C124" s="96"/>
      <c r="D124" s="96"/>
      <c r="G124" s="96"/>
      <c r="H124" s="96"/>
      <c r="I124" s="96"/>
      <c r="J124" s="96"/>
    </row>
    <row r="125" spans="1:10">
      <c r="A125" s="96"/>
      <c r="B125" s="96"/>
      <c r="C125" s="96"/>
      <c r="D125" s="96"/>
      <c r="G125" s="96"/>
      <c r="H125" s="96"/>
      <c r="I125" s="96"/>
      <c r="J125" s="96"/>
    </row>
    <row r="126" spans="1:10">
      <c r="A126" s="96"/>
      <c r="B126" s="96"/>
      <c r="C126" s="96"/>
      <c r="D126" s="96"/>
      <c r="G126" s="96"/>
      <c r="H126" s="96"/>
      <c r="I126" s="96"/>
      <c r="J126" s="96"/>
    </row>
    <row r="127" spans="1:10">
      <c r="A127" s="96"/>
      <c r="B127" s="96"/>
      <c r="C127" s="96"/>
      <c r="D127" s="96"/>
      <c r="G127" s="96"/>
      <c r="H127" s="96"/>
      <c r="I127" s="96"/>
      <c r="J127" s="96"/>
    </row>
    <row r="128" spans="1:10">
      <c r="A128" s="96"/>
      <c r="B128" s="96"/>
      <c r="C128" s="96"/>
      <c r="D128" s="96"/>
      <c r="G128" s="96"/>
      <c r="H128" s="96"/>
      <c r="I128" s="96"/>
      <c r="J128" s="96"/>
    </row>
    <row r="129" spans="1:10">
      <c r="A129" s="96"/>
      <c r="B129" s="96"/>
      <c r="C129" s="96"/>
      <c r="D129" s="96"/>
      <c r="G129" s="96"/>
      <c r="H129" s="96"/>
      <c r="I129" s="96"/>
      <c r="J129" s="96"/>
    </row>
    <row r="130" spans="1:10">
      <c r="A130" s="96"/>
      <c r="B130" s="96"/>
      <c r="C130" s="96"/>
      <c r="D130" s="96"/>
      <c r="G130" s="96"/>
      <c r="H130" s="96"/>
      <c r="I130" s="96"/>
      <c r="J130" s="96"/>
    </row>
    <row r="131" spans="1:10">
      <c r="A131" s="96"/>
      <c r="B131" s="96"/>
      <c r="C131" s="96"/>
      <c r="D131" s="96"/>
      <c r="G131" s="96"/>
      <c r="H131" s="96"/>
      <c r="I131" s="96"/>
      <c r="J131" s="96"/>
    </row>
    <row r="132" spans="1:10">
      <c r="A132" s="96"/>
      <c r="B132" s="96"/>
      <c r="C132" s="96"/>
      <c r="D132" s="96"/>
      <c r="G132" s="96"/>
      <c r="H132" s="96"/>
      <c r="I132" s="96"/>
      <c r="J132" s="96"/>
    </row>
    <row r="133" spans="1:10">
      <c r="A133" s="96"/>
      <c r="B133" s="96"/>
      <c r="C133" s="96"/>
      <c r="D133" s="96"/>
      <c r="G133" s="96"/>
      <c r="H133" s="96"/>
      <c r="I133" s="96"/>
      <c r="J133" s="96"/>
    </row>
    <row r="134" spans="1:10">
      <c r="A134" s="96"/>
      <c r="B134" s="96"/>
      <c r="C134" s="96"/>
      <c r="D134" s="96"/>
      <c r="G134" s="96"/>
      <c r="H134" s="96"/>
      <c r="I134" s="96"/>
      <c r="J134" s="96"/>
    </row>
    <row r="135" spans="1:10">
      <c r="A135" s="96"/>
      <c r="B135" s="96"/>
      <c r="C135" s="96"/>
      <c r="D135" s="96"/>
      <c r="G135" s="96"/>
      <c r="H135" s="96"/>
      <c r="I135" s="96"/>
      <c r="J135" s="96"/>
    </row>
    <row r="136" spans="1:10">
      <c r="A136" s="96"/>
      <c r="B136" s="96"/>
      <c r="C136" s="96"/>
      <c r="D136" s="96"/>
      <c r="G136" s="96"/>
      <c r="H136" s="96"/>
      <c r="I136" s="96"/>
      <c r="J136" s="96"/>
    </row>
    <row r="137" spans="1:10">
      <c r="A137" s="96"/>
      <c r="B137" s="96"/>
      <c r="C137" s="96"/>
      <c r="D137" s="96"/>
      <c r="G137" s="96"/>
      <c r="H137" s="96"/>
      <c r="I137" s="96"/>
      <c r="J137" s="96"/>
    </row>
    <row r="138" spans="1:10">
      <c r="A138" s="96"/>
      <c r="B138" s="96"/>
      <c r="C138" s="96"/>
      <c r="D138" s="96"/>
      <c r="G138" s="96"/>
      <c r="H138" s="96"/>
      <c r="I138" s="96"/>
      <c r="J138" s="96"/>
    </row>
    <row r="139" spans="1:10">
      <c r="A139" s="96"/>
      <c r="B139" s="96"/>
      <c r="C139" s="96"/>
      <c r="D139" s="96"/>
      <c r="G139" s="96"/>
      <c r="H139" s="96"/>
      <c r="I139" s="96"/>
      <c r="J139" s="96"/>
    </row>
    <row r="140" spans="1:10">
      <c r="A140" s="96"/>
      <c r="B140" s="96"/>
      <c r="C140" s="96"/>
      <c r="D140" s="96"/>
      <c r="G140" s="96"/>
      <c r="H140" s="96"/>
      <c r="I140" s="96"/>
      <c r="J140" s="96"/>
    </row>
    <row r="141" spans="1:10">
      <c r="A141" s="96"/>
      <c r="B141" s="96"/>
      <c r="C141" s="96"/>
      <c r="D141" s="96"/>
      <c r="G141" s="96"/>
      <c r="H141" s="96"/>
      <c r="I141" s="96"/>
      <c r="J141" s="96"/>
    </row>
    <row r="142" spans="1:10">
      <c r="A142" s="96"/>
      <c r="B142" s="96"/>
      <c r="C142" s="96"/>
      <c r="D142" s="96"/>
      <c r="G142" s="96"/>
      <c r="H142" s="96"/>
      <c r="I142" s="96"/>
      <c r="J142" s="96"/>
    </row>
    <row r="143" spans="1:10">
      <c r="A143" s="96"/>
      <c r="B143" s="96"/>
      <c r="C143" s="96"/>
      <c r="D143" s="96"/>
      <c r="G143" s="96"/>
      <c r="H143" s="96"/>
      <c r="I143" s="96"/>
      <c r="J143" s="96"/>
    </row>
    <row r="144" spans="1:10">
      <c r="A144" s="96"/>
      <c r="B144" s="96"/>
      <c r="C144" s="96"/>
      <c r="D144" s="96"/>
      <c r="G144" s="96"/>
      <c r="H144" s="96"/>
      <c r="I144" s="96"/>
      <c r="J144" s="96"/>
    </row>
    <row r="145" spans="1:10">
      <c r="A145" s="96"/>
      <c r="B145" s="96"/>
      <c r="C145" s="96"/>
      <c r="D145" s="96"/>
      <c r="G145" s="96"/>
      <c r="H145" s="96"/>
      <c r="I145" s="96"/>
      <c r="J145" s="96"/>
    </row>
    <row r="146" spans="1:10">
      <c r="A146" s="96"/>
      <c r="B146" s="96"/>
      <c r="C146" s="96"/>
      <c r="D146" s="96"/>
      <c r="G146" s="96"/>
      <c r="H146" s="96"/>
      <c r="I146" s="96"/>
      <c r="J146" s="96"/>
    </row>
    <row r="147" spans="1:10">
      <c r="A147" s="96"/>
      <c r="B147" s="96"/>
      <c r="C147" s="96"/>
      <c r="D147" s="96"/>
      <c r="G147" s="96"/>
      <c r="H147" s="96"/>
      <c r="I147" s="96"/>
      <c r="J147" s="96"/>
    </row>
    <row r="148" spans="1:10">
      <c r="A148" s="96"/>
      <c r="B148" s="96"/>
      <c r="C148" s="96"/>
      <c r="D148" s="96"/>
      <c r="G148" s="96"/>
      <c r="H148" s="96"/>
      <c r="I148" s="96"/>
      <c r="J148" s="96"/>
    </row>
    <row r="149" spans="1:10">
      <c r="A149" s="96"/>
      <c r="B149" s="96"/>
      <c r="C149" s="96"/>
      <c r="D149" s="96"/>
      <c r="G149" s="96"/>
      <c r="H149" s="96"/>
      <c r="I149" s="96"/>
      <c r="J149" s="96"/>
    </row>
    <row r="150" spans="1:10">
      <c r="A150" s="96"/>
      <c r="B150" s="96"/>
      <c r="C150" s="96"/>
      <c r="D150" s="96"/>
      <c r="G150" s="96"/>
      <c r="H150" s="96"/>
      <c r="I150" s="96"/>
      <c r="J150" s="96"/>
    </row>
    <row r="151" spans="1:10">
      <c r="A151" s="96"/>
      <c r="B151" s="96"/>
      <c r="C151" s="96"/>
      <c r="D151" s="96"/>
      <c r="G151" s="96"/>
      <c r="H151" s="96"/>
      <c r="I151" s="96"/>
      <c r="J151" s="96"/>
    </row>
    <row r="152" spans="1:10">
      <c r="A152" s="96"/>
      <c r="B152" s="96"/>
      <c r="C152" s="96"/>
      <c r="D152" s="96"/>
      <c r="G152" s="96"/>
      <c r="H152" s="96"/>
      <c r="I152" s="96"/>
      <c r="J152" s="96"/>
    </row>
    <row r="153" spans="1:10">
      <c r="A153" s="96"/>
      <c r="B153" s="96"/>
      <c r="C153" s="96"/>
      <c r="D153" s="96"/>
      <c r="G153" s="96"/>
      <c r="H153" s="96"/>
      <c r="I153" s="96"/>
      <c r="J153" s="96"/>
    </row>
    <row r="154" spans="1:10">
      <c r="A154" s="96"/>
      <c r="B154" s="96"/>
      <c r="C154" s="96"/>
      <c r="D154" s="96"/>
      <c r="G154" s="96"/>
      <c r="H154" s="96"/>
      <c r="I154" s="96"/>
      <c r="J154" s="96"/>
    </row>
    <row r="155" spans="1:10">
      <c r="A155" s="96"/>
      <c r="B155" s="96"/>
      <c r="C155" s="96"/>
      <c r="D155" s="96"/>
      <c r="G155" s="96"/>
      <c r="H155" s="96"/>
      <c r="I155" s="96"/>
      <c r="J155" s="96"/>
    </row>
    <row r="156" spans="1:10">
      <c r="A156" s="96"/>
      <c r="B156" s="96"/>
      <c r="C156" s="96"/>
      <c r="D156" s="96"/>
      <c r="G156" s="96"/>
      <c r="H156" s="96"/>
      <c r="I156" s="96"/>
      <c r="J156" s="96"/>
    </row>
    <row r="157" spans="1:10">
      <c r="A157" s="96"/>
      <c r="B157" s="96"/>
      <c r="C157" s="96"/>
      <c r="D157" s="96"/>
      <c r="G157" s="96"/>
      <c r="H157" s="96"/>
      <c r="I157" s="96"/>
      <c r="J157" s="96"/>
    </row>
    <row r="158" spans="1:10">
      <c r="A158" s="96"/>
      <c r="B158" s="96"/>
      <c r="C158" s="96"/>
      <c r="D158" s="96"/>
      <c r="G158" s="96"/>
      <c r="H158" s="96"/>
      <c r="I158" s="96"/>
      <c r="J158" s="96"/>
    </row>
    <row r="159" spans="1:10">
      <c r="A159" s="96"/>
      <c r="B159" s="96"/>
      <c r="C159" s="96"/>
      <c r="D159" s="96"/>
      <c r="G159" s="96"/>
      <c r="H159" s="96"/>
      <c r="I159" s="96"/>
      <c r="J159" s="96"/>
    </row>
    <row r="160" spans="1:10">
      <c r="A160" s="96"/>
      <c r="B160" s="96"/>
      <c r="C160" s="96"/>
      <c r="D160" s="96"/>
      <c r="G160" s="96"/>
      <c r="H160" s="96"/>
      <c r="I160" s="96"/>
      <c r="J160" s="96"/>
    </row>
    <row r="161" spans="1:10">
      <c r="A161" s="96"/>
      <c r="B161" s="96"/>
      <c r="C161" s="96"/>
      <c r="D161" s="96"/>
      <c r="G161" s="96"/>
      <c r="H161" s="96"/>
      <c r="I161" s="96"/>
      <c r="J161" s="96"/>
    </row>
    <row r="162" spans="1:10">
      <c r="A162" s="96"/>
      <c r="B162" s="96"/>
      <c r="C162" s="96"/>
      <c r="D162" s="96"/>
      <c r="G162" s="96"/>
      <c r="H162" s="96"/>
      <c r="I162" s="96"/>
      <c r="J162" s="96"/>
    </row>
    <row r="163" spans="1:10">
      <c r="A163" s="96"/>
      <c r="B163" s="96"/>
      <c r="C163" s="96"/>
      <c r="D163" s="96"/>
      <c r="G163" s="96"/>
      <c r="H163" s="96"/>
      <c r="I163" s="96"/>
      <c r="J163" s="96"/>
    </row>
    <row r="164" spans="1:10">
      <c r="A164" s="96"/>
      <c r="B164" s="96"/>
      <c r="C164" s="96"/>
      <c r="D164" s="96"/>
      <c r="G164" s="96"/>
      <c r="H164" s="96"/>
      <c r="I164" s="96"/>
      <c r="J164" s="96"/>
    </row>
    <row r="165" spans="1:10">
      <c r="A165" s="96"/>
      <c r="B165" s="96"/>
      <c r="C165" s="96"/>
      <c r="D165" s="96"/>
      <c r="G165" s="96"/>
      <c r="H165" s="96"/>
      <c r="I165" s="96"/>
      <c r="J165" s="96"/>
    </row>
    <row r="166" spans="1:10">
      <c r="A166" s="96"/>
      <c r="B166" s="96"/>
      <c r="C166" s="96"/>
      <c r="D166" s="96"/>
      <c r="G166" s="96"/>
      <c r="H166" s="96"/>
      <c r="I166" s="96"/>
      <c r="J166" s="96"/>
    </row>
    <row r="167" spans="1:10">
      <c r="A167" s="96"/>
      <c r="B167" s="96"/>
      <c r="C167" s="96"/>
      <c r="D167" s="96"/>
      <c r="G167" s="96"/>
      <c r="H167" s="96"/>
      <c r="I167" s="96"/>
      <c r="J167" s="96"/>
    </row>
    <row r="168" spans="1:10">
      <c r="A168" s="96"/>
      <c r="B168" s="96"/>
      <c r="C168" s="96"/>
      <c r="D168" s="96"/>
      <c r="G168" s="96"/>
      <c r="H168" s="96"/>
      <c r="I168" s="96"/>
      <c r="J168" s="96"/>
    </row>
    <row r="169" spans="1:10">
      <c r="A169" s="96"/>
      <c r="B169" s="96"/>
      <c r="C169" s="96"/>
      <c r="D169" s="96"/>
      <c r="G169" s="96"/>
      <c r="H169" s="96"/>
      <c r="I169" s="96"/>
      <c r="J169" s="96"/>
    </row>
    <row r="170" spans="1:10">
      <c r="A170" s="96"/>
      <c r="B170" s="96"/>
      <c r="C170" s="96"/>
      <c r="D170" s="96"/>
      <c r="G170" s="96"/>
      <c r="H170" s="96"/>
      <c r="I170" s="96"/>
      <c r="J170" s="96"/>
    </row>
    <row r="171" spans="1:10">
      <c r="A171" s="96"/>
      <c r="B171" s="96"/>
      <c r="C171" s="96"/>
      <c r="D171" s="96"/>
      <c r="G171" s="96"/>
      <c r="H171" s="96"/>
      <c r="I171" s="96"/>
      <c r="J171" s="96"/>
    </row>
    <row r="172" spans="1:10">
      <c r="A172" s="96"/>
      <c r="B172" s="96"/>
      <c r="C172" s="96"/>
      <c r="D172" s="96"/>
      <c r="G172" s="96"/>
      <c r="H172" s="96"/>
      <c r="I172" s="96"/>
      <c r="J172" s="96"/>
    </row>
    <row r="173" spans="1:10">
      <c r="A173" s="96"/>
      <c r="B173" s="96"/>
      <c r="C173" s="96"/>
      <c r="D173" s="96"/>
      <c r="G173" s="96"/>
      <c r="H173" s="96"/>
      <c r="I173" s="96"/>
      <c r="J173" s="96"/>
    </row>
    <row r="174" spans="1:10">
      <c r="A174" s="96"/>
      <c r="B174" s="96"/>
      <c r="C174" s="96"/>
      <c r="D174" s="96"/>
      <c r="G174" s="96"/>
      <c r="H174" s="96"/>
      <c r="I174" s="96"/>
      <c r="J174" s="96"/>
    </row>
    <row r="175" spans="1:10">
      <c r="A175" s="96"/>
      <c r="B175" s="96"/>
      <c r="C175" s="96"/>
      <c r="D175" s="96"/>
      <c r="G175" s="96"/>
      <c r="H175" s="96"/>
      <c r="I175" s="96"/>
      <c r="J175" s="96"/>
    </row>
    <row r="176" spans="1:10">
      <c r="A176" s="96"/>
      <c r="B176" s="96"/>
      <c r="C176" s="96"/>
      <c r="D176" s="96"/>
      <c r="G176" s="96"/>
      <c r="H176" s="96"/>
      <c r="I176" s="96"/>
      <c r="J176" s="96"/>
    </row>
    <row r="177" spans="1:10">
      <c r="A177" s="96"/>
      <c r="B177" s="96"/>
      <c r="C177" s="96"/>
      <c r="D177" s="96"/>
      <c r="G177" s="96"/>
      <c r="H177" s="96"/>
      <c r="I177" s="96"/>
      <c r="J177" s="96"/>
    </row>
    <row r="178" spans="1:10">
      <c r="A178" s="96"/>
      <c r="B178" s="96"/>
      <c r="C178" s="96"/>
      <c r="D178" s="96"/>
      <c r="G178" s="96"/>
      <c r="H178" s="96"/>
      <c r="I178" s="96"/>
      <c r="J178" s="96"/>
    </row>
    <row r="179" spans="1:10">
      <c r="A179" s="96"/>
      <c r="B179" s="96"/>
      <c r="C179" s="96"/>
      <c r="D179" s="96"/>
      <c r="G179" s="96"/>
      <c r="H179" s="96"/>
      <c r="I179" s="96"/>
      <c r="J179" s="96"/>
    </row>
    <row r="180" spans="1:10">
      <c r="A180" s="96"/>
      <c r="B180" s="96"/>
      <c r="C180" s="96"/>
      <c r="D180" s="96"/>
      <c r="G180" s="96"/>
      <c r="H180" s="96"/>
      <c r="I180" s="96"/>
      <c r="J180" s="96"/>
    </row>
    <row r="181" spans="1:10">
      <c r="A181" s="96"/>
      <c r="B181" s="96"/>
      <c r="C181" s="96"/>
      <c r="D181" s="96"/>
      <c r="G181" s="96"/>
      <c r="H181" s="96"/>
      <c r="I181" s="96"/>
      <c r="J181" s="96"/>
    </row>
    <row r="182" spans="1:10">
      <c r="A182" s="96"/>
      <c r="B182" s="96"/>
      <c r="C182" s="96"/>
      <c r="D182" s="96"/>
      <c r="G182" s="96"/>
      <c r="H182" s="96"/>
      <c r="I182" s="96"/>
      <c r="J182" s="96"/>
    </row>
    <row r="183" spans="1:10">
      <c r="A183" s="96"/>
      <c r="B183" s="96"/>
      <c r="C183" s="96"/>
      <c r="D183" s="96"/>
      <c r="G183" s="96"/>
      <c r="H183" s="96"/>
      <c r="I183" s="96"/>
      <c r="J183" s="96"/>
    </row>
    <row r="184" spans="1:10">
      <c r="A184" s="96"/>
      <c r="B184" s="96"/>
      <c r="C184" s="96"/>
      <c r="D184" s="96"/>
      <c r="G184" s="96"/>
      <c r="H184" s="96"/>
      <c r="I184" s="96"/>
      <c r="J184" s="96"/>
    </row>
    <row r="185" spans="1:10">
      <c r="A185" s="96"/>
      <c r="B185" s="96"/>
      <c r="C185" s="96"/>
      <c r="D185" s="96"/>
      <c r="G185" s="96"/>
      <c r="H185" s="96"/>
      <c r="I185" s="96"/>
      <c r="J185" s="96"/>
    </row>
    <row r="186" spans="1:10">
      <c r="A186" s="96"/>
      <c r="B186" s="96"/>
      <c r="C186" s="96"/>
      <c r="D186" s="96"/>
      <c r="G186" s="96"/>
      <c r="H186" s="96"/>
      <c r="I186" s="96"/>
      <c r="J186" s="96"/>
    </row>
    <row r="187" spans="1:10">
      <c r="A187" s="96"/>
      <c r="B187" s="96"/>
      <c r="C187" s="96"/>
      <c r="D187" s="96"/>
      <c r="G187" s="96"/>
      <c r="H187" s="96"/>
      <c r="I187" s="96"/>
      <c r="J187" s="96"/>
    </row>
    <row r="188" spans="1:10">
      <c r="A188" s="96"/>
      <c r="B188" s="96"/>
      <c r="C188" s="96"/>
      <c r="D188" s="96"/>
      <c r="G188" s="96"/>
      <c r="H188" s="96"/>
      <c r="I188" s="96"/>
      <c r="J188" s="96"/>
    </row>
    <row r="189" spans="1:10">
      <c r="A189" s="96"/>
      <c r="B189" s="96"/>
      <c r="C189" s="96"/>
      <c r="D189" s="96"/>
      <c r="G189" s="96"/>
      <c r="H189" s="96"/>
      <c r="I189" s="96"/>
      <c r="J189" s="96"/>
    </row>
    <row r="190" spans="1:10">
      <c r="A190" s="96"/>
      <c r="B190" s="96"/>
      <c r="C190" s="96"/>
      <c r="D190" s="96"/>
      <c r="G190" s="96"/>
      <c r="H190" s="96"/>
      <c r="I190" s="96"/>
      <c r="J190" s="96"/>
    </row>
    <row r="191" spans="1:10">
      <c r="A191" s="96"/>
      <c r="B191" s="96"/>
      <c r="C191" s="96"/>
      <c r="D191" s="96"/>
      <c r="G191" s="96"/>
      <c r="H191" s="96"/>
      <c r="I191" s="96"/>
      <c r="J191" s="96"/>
    </row>
    <row r="192" spans="1:10">
      <c r="A192" s="96"/>
      <c r="B192" s="96"/>
      <c r="C192" s="96"/>
      <c r="D192" s="96"/>
      <c r="G192" s="96"/>
      <c r="H192" s="96"/>
      <c r="I192" s="96"/>
      <c r="J192" s="96"/>
    </row>
    <row r="193" spans="1:10">
      <c r="A193" s="96"/>
      <c r="B193" s="96"/>
      <c r="C193" s="96"/>
      <c r="D193" s="96"/>
      <c r="G193" s="96"/>
      <c r="H193" s="96"/>
      <c r="I193" s="96"/>
      <c r="J193" s="96"/>
    </row>
    <row r="194" spans="1:10">
      <c r="A194" s="96"/>
      <c r="B194" s="96"/>
      <c r="C194" s="96"/>
      <c r="D194" s="96"/>
      <c r="G194" s="96"/>
      <c r="H194" s="96"/>
      <c r="I194" s="96"/>
      <c r="J194" s="96"/>
    </row>
    <row r="195" spans="1:10">
      <c r="A195" s="96"/>
      <c r="B195" s="96"/>
      <c r="C195" s="96"/>
      <c r="D195" s="96"/>
      <c r="G195" s="96"/>
      <c r="H195" s="96"/>
      <c r="I195" s="96"/>
      <c r="J195" s="96"/>
    </row>
    <row r="196" spans="1:10">
      <c r="A196" s="96"/>
      <c r="B196" s="96"/>
      <c r="C196" s="96"/>
      <c r="D196" s="96"/>
      <c r="G196" s="96"/>
      <c r="H196" s="96"/>
      <c r="I196" s="96"/>
      <c r="J196" s="96"/>
    </row>
    <row r="197" spans="1:10">
      <c r="A197" s="96"/>
      <c r="B197" s="96"/>
      <c r="C197" s="96"/>
      <c r="D197" s="96"/>
      <c r="G197" s="96"/>
      <c r="H197" s="96"/>
      <c r="I197" s="96"/>
      <c r="J197" s="96"/>
    </row>
    <row r="198" spans="1:10">
      <c r="A198" s="96"/>
      <c r="B198" s="96"/>
      <c r="C198" s="96"/>
      <c r="D198" s="96"/>
      <c r="G198" s="96"/>
      <c r="H198" s="96"/>
      <c r="I198" s="96"/>
      <c r="J198" s="96"/>
    </row>
    <row r="199" spans="1:10">
      <c r="A199" s="96"/>
      <c r="B199" s="96"/>
      <c r="C199" s="96"/>
      <c r="D199" s="96"/>
      <c r="G199" s="96"/>
      <c r="H199" s="96"/>
      <c r="I199" s="96"/>
      <c r="J199" s="96"/>
    </row>
    <row r="200" spans="1:10">
      <c r="A200" s="96"/>
      <c r="B200" s="96"/>
      <c r="C200" s="96"/>
      <c r="D200" s="96"/>
      <c r="G200" s="96"/>
      <c r="H200" s="96"/>
      <c r="I200" s="96"/>
      <c r="J200" s="96"/>
    </row>
    <row r="201" spans="1:10">
      <c r="A201" s="96"/>
      <c r="B201" s="96"/>
      <c r="C201" s="96"/>
      <c r="D201" s="96"/>
      <c r="G201" s="96"/>
      <c r="H201" s="96"/>
      <c r="I201" s="96"/>
      <c r="J201" s="96"/>
    </row>
    <row r="202" spans="1:10">
      <c r="A202" s="96"/>
      <c r="B202" s="96"/>
      <c r="C202" s="96"/>
      <c r="D202" s="96"/>
      <c r="G202" s="96"/>
      <c r="H202" s="96"/>
      <c r="I202" s="96"/>
      <c r="J202" s="96"/>
    </row>
    <row r="203" spans="1:10">
      <c r="A203" s="96"/>
      <c r="B203" s="96"/>
      <c r="C203" s="96"/>
      <c r="D203" s="96"/>
      <c r="G203" s="96"/>
      <c r="H203" s="96"/>
      <c r="I203" s="96"/>
      <c r="J203" s="96"/>
    </row>
    <row r="204" spans="1:10">
      <c r="A204" s="96"/>
      <c r="B204" s="96"/>
      <c r="C204" s="96"/>
      <c r="D204" s="96"/>
      <c r="G204" s="96"/>
      <c r="H204" s="96"/>
      <c r="I204" s="96"/>
      <c r="J204" s="96"/>
    </row>
    <row r="205" spans="1:10">
      <c r="A205" s="96"/>
      <c r="B205" s="96"/>
      <c r="C205" s="96"/>
      <c r="D205" s="96"/>
      <c r="G205" s="96"/>
      <c r="H205" s="96"/>
      <c r="I205" s="96"/>
      <c r="J205" s="96"/>
    </row>
    <row r="206" spans="1:10">
      <c r="A206" s="96"/>
      <c r="B206" s="96"/>
      <c r="C206" s="96"/>
      <c r="D206" s="96"/>
      <c r="G206" s="96"/>
      <c r="H206" s="96"/>
      <c r="I206" s="96"/>
      <c r="J206" s="96"/>
    </row>
    <row r="207" spans="1:10">
      <c r="A207" s="96"/>
      <c r="B207" s="96"/>
      <c r="C207" s="96"/>
      <c r="D207" s="96"/>
      <c r="G207" s="96"/>
      <c r="H207" s="96"/>
      <c r="I207" s="96"/>
      <c r="J207" s="96"/>
    </row>
    <row r="208" spans="1:10">
      <c r="A208" s="96"/>
      <c r="B208" s="96"/>
      <c r="C208" s="96"/>
      <c r="D208" s="96"/>
      <c r="G208" s="96"/>
      <c r="H208" s="96"/>
      <c r="I208" s="96"/>
      <c r="J208" s="96"/>
    </row>
    <row r="209" spans="1:10">
      <c r="A209" s="96"/>
      <c r="B209" s="96"/>
      <c r="C209" s="96"/>
      <c r="D209" s="96"/>
      <c r="G209" s="96"/>
      <c r="H209" s="96"/>
      <c r="I209" s="96"/>
      <c r="J209" s="96"/>
    </row>
    <row r="210" spans="1:10">
      <c r="A210" s="96"/>
      <c r="B210" s="96"/>
      <c r="C210" s="96"/>
      <c r="D210" s="96"/>
      <c r="G210" s="96"/>
      <c r="H210" s="96"/>
      <c r="I210" s="96"/>
      <c r="J210" s="96"/>
    </row>
    <row r="211" spans="1:10">
      <c r="A211" s="96"/>
      <c r="B211" s="96"/>
      <c r="C211" s="96"/>
      <c r="D211" s="96"/>
      <c r="G211" s="96"/>
      <c r="H211" s="96"/>
      <c r="I211" s="96"/>
      <c r="J211" s="96"/>
    </row>
    <row r="212" spans="1:10">
      <c r="A212" s="96"/>
      <c r="B212" s="96"/>
      <c r="C212" s="96"/>
      <c r="D212" s="96"/>
      <c r="G212" s="96"/>
      <c r="H212" s="96"/>
      <c r="I212" s="96"/>
      <c r="J212" s="96"/>
    </row>
    <row r="213" spans="1:10">
      <c r="A213" s="96"/>
      <c r="B213" s="96"/>
      <c r="C213" s="96"/>
      <c r="D213" s="96"/>
      <c r="G213" s="96"/>
      <c r="H213" s="96"/>
      <c r="I213" s="96"/>
      <c r="J213" s="96"/>
    </row>
    <row r="214" spans="1:10">
      <c r="A214" s="96"/>
      <c r="B214" s="96"/>
      <c r="C214" s="96"/>
      <c r="D214" s="96"/>
      <c r="G214" s="96"/>
      <c r="H214" s="96"/>
      <c r="I214" s="96"/>
      <c r="J214" s="96"/>
    </row>
    <row r="215" spans="1:10">
      <c r="A215" s="96"/>
      <c r="B215" s="96"/>
      <c r="C215" s="96"/>
      <c r="D215" s="96"/>
      <c r="G215" s="96"/>
      <c r="H215" s="96"/>
      <c r="I215" s="96"/>
      <c r="J215" s="96"/>
    </row>
    <row r="216" spans="1:10">
      <c r="A216" s="96"/>
      <c r="B216" s="96"/>
      <c r="C216" s="96"/>
      <c r="D216" s="96"/>
      <c r="G216" s="96"/>
      <c r="H216" s="96"/>
      <c r="I216" s="96"/>
      <c r="J216" s="96"/>
    </row>
    <row r="217" spans="1:10">
      <c r="A217" s="96"/>
      <c r="B217" s="96"/>
      <c r="C217" s="96"/>
      <c r="D217" s="96"/>
      <c r="G217" s="96"/>
      <c r="H217" s="96"/>
      <c r="I217" s="96"/>
      <c r="J217" s="96"/>
    </row>
    <row r="218" spans="1:10">
      <c r="A218" s="96"/>
      <c r="B218" s="96"/>
      <c r="C218" s="96"/>
      <c r="D218" s="96"/>
      <c r="G218" s="96"/>
      <c r="H218" s="96"/>
      <c r="I218" s="96"/>
      <c r="J218" s="96"/>
    </row>
    <row r="219" spans="1:10">
      <c r="A219" s="96"/>
      <c r="B219" s="96"/>
      <c r="C219" s="96"/>
      <c r="D219" s="96"/>
      <c r="G219" s="96"/>
      <c r="H219" s="96"/>
      <c r="I219" s="96"/>
      <c r="J219" s="96"/>
    </row>
    <row r="220" spans="1:10">
      <c r="A220" s="96"/>
      <c r="B220" s="96"/>
      <c r="C220" s="96"/>
      <c r="D220" s="96"/>
      <c r="G220" s="96"/>
      <c r="H220" s="96"/>
      <c r="I220" s="96"/>
      <c r="J220" s="96"/>
    </row>
    <row r="221" spans="1:10">
      <c r="A221" s="96"/>
      <c r="B221" s="96"/>
      <c r="C221" s="96"/>
      <c r="D221" s="96"/>
      <c r="G221" s="96"/>
      <c r="H221" s="96"/>
      <c r="I221" s="96"/>
      <c r="J221" s="96"/>
    </row>
    <row r="222" spans="1:10">
      <c r="A222" s="96"/>
      <c r="B222" s="96"/>
      <c r="C222" s="96"/>
      <c r="D222" s="96"/>
      <c r="G222" s="96"/>
      <c r="H222" s="96"/>
      <c r="I222" s="96"/>
      <c r="J222" s="96"/>
    </row>
    <row r="223" spans="1:10">
      <c r="A223" s="96"/>
      <c r="B223" s="96"/>
      <c r="C223" s="96"/>
      <c r="D223" s="96"/>
      <c r="G223" s="96"/>
      <c r="H223" s="96"/>
      <c r="I223" s="96"/>
      <c r="J223" s="96"/>
    </row>
    <row r="224" spans="1:10">
      <c r="A224" s="96"/>
      <c r="B224" s="96"/>
      <c r="C224" s="96"/>
      <c r="D224" s="96"/>
      <c r="G224" s="96"/>
      <c r="H224" s="96"/>
      <c r="I224" s="96"/>
      <c r="J224" s="96"/>
    </row>
    <row r="225" spans="1:10">
      <c r="A225" s="96"/>
      <c r="B225" s="96"/>
      <c r="C225" s="96"/>
      <c r="D225" s="96"/>
      <c r="G225" s="96"/>
      <c r="H225" s="96"/>
      <c r="I225" s="96"/>
      <c r="J225" s="96"/>
    </row>
    <row r="226" spans="1:10">
      <c r="A226" s="96"/>
      <c r="B226" s="96"/>
      <c r="C226" s="96"/>
      <c r="D226" s="96"/>
      <c r="G226" s="96"/>
      <c r="H226" s="96"/>
      <c r="I226" s="96"/>
      <c r="J226" s="96"/>
    </row>
    <row r="227" spans="1:10">
      <c r="A227" s="96"/>
      <c r="B227" s="96"/>
      <c r="C227" s="96"/>
      <c r="D227" s="96"/>
      <c r="G227" s="96"/>
      <c r="H227" s="96"/>
      <c r="I227" s="96"/>
      <c r="J227" s="96"/>
    </row>
    <row r="228" spans="1:10">
      <c r="A228" s="96"/>
      <c r="B228" s="96"/>
      <c r="C228" s="96"/>
      <c r="D228" s="96"/>
      <c r="G228" s="96"/>
      <c r="H228" s="96"/>
      <c r="I228" s="96"/>
      <c r="J228" s="96"/>
    </row>
    <row r="229" spans="1:10">
      <c r="A229" s="96"/>
      <c r="B229" s="96"/>
      <c r="C229" s="96"/>
      <c r="D229" s="96"/>
      <c r="G229" s="96"/>
      <c r="H229" s="96"/>
      <c r="I229" s="96"/>
      <c r="J229" s="96"/>
    </row>
    <row r="230" spans="1:10">
      <c r="A230" s="96"/>
      <c r="B230" s="96"/>
      <c r="C230" s="96"/>
      <c r="D230" s="96"/>
      <c r="G230" s="96"/>
      <c r="H230" s="96"/>
      <c r="I230" s="96"/>
      <c r="J230" s="96"/>
    </row>
    <row r="231" spans="1:10">
      <c r="A231" s="96"/>
      <c r="B231" s="96"/>
      <c r="C231" s="96"/>
      <c r="D231" s="96"/>
      <c r="G231" s="96"/>
      <c r="H231" s="96"/>
      <c r="I231" s="96"/>
      <c r="J231" s="96"/>
    </row>
    <row r="232" spans="1:10">
      <c r="A232" s="96"/>
      <c r="B232" s="96"/>
      <c r="C232" s="96"/>
      <c r="D232" s="96"/>
      <c r="G232" s="96"/>
      <c r="H232" s="96"/>
      <c r="I232" s="96"/>
      <c r="J232" s="96"/>
    </row>
    <row r="233" spans="1:10">
      <c r="A233" s="96"/>
      <c r="B233" s="96"/>
      <c r="C233" s="96"/>
      <c r="D233" s="96"/>
      <c r="G233" s="96"/>
      <c r="H233" s="96"/>
      <c r="I233" s="96"/>
      <c r="J233" s="96"/>
    </row>
    <row r="234" spans="1:10">
      <c r="A234" s="96"/>
      <c r="B234" s="96"/>
      <c r="C234" s="96"/>
      <c r="D234" s="96"/>
      <c r="G234" s="96"/>
      <c r="H234" s="96"/>
      <c r="I234" s="96"/>
      <c r="J234" s="96"/>
    </row>
    <row r="235" spans="1:10">
      <c r="A235" s="96"/>
      <c r="B235" s="96"/>
      <c r="C235" s="96"/>
      <c r="D235" s="96"/>
      <c r="G235" s="96"/>
      <c r="H235" s="96"/>
      <c r="I235" s="96"/>
      <c r="J235" s="96"/>
    </row>
    <row r="236" spans="1:10">
      <c r="A236" s="96"/>
      <c r="B236" s="96"/>
      <c r="C236" s="96"/>
      <c r="D236" s="96"/>
      <c r="G236" s="96"/>
      <c r="H236" s="96"/>
      <c r="I236" s="96"/>
      <c r="J236" s="96"/>
    </row>
    <row r="237" spans="1:10">
      <c r="A237" s="96"/>
      <c r="B237" s="96"/>
      <c r="C237" s="96"/>
      <c r="D237" s="96"/>
      <c r="G237" s="96"/>
      <c r="H237" s="96"/>
      <c r="I237" s="96"/>
      <c r="J237" s="96"/>
    </row>
    <row r="238" spans="1:10">
      <c r="A238" s="96"/>
      <c r="B238" s="96"/>
      <c r="C238" s="96"/>
      <c r="D238" s="96"/>
      <c r="G238" s="96"/>
      <c r="H238" s="96"/>
      <c r="I238" s="96"/>
      <c r="J238" s="96"/>
    </row>
    <row r="239" spans="1:10">
      <c r="A239" s="96"/>
      <c r="B239" s="96"/>
      <c r="C239" s="96"/>
      <c r="D239" s="96"/>
      <c r="G239" s="96"/>
      <c r="H239" s="96"/>
      <c r="I239" s="96"/>
      <c r="J239" s="96"/>
    </row>
    <row r="240" spans="1:10">
      <c r="A240" s="96"/>
      <c r="B240" s="96"/>
      <c r="C240" s="96"/>
      <c r="D240" s="96"/>
      <c r="G240" s="96"/>
      <c r="H240" s="96"/>
      <c r="I240" s="96"/>
      <c r="J240" s="96"/>
    </row>
    <row r="241" spans="1:10">
      <c r="A241" s="96"/>
      <c r="B241" s="96"/>
      <c r="C241" s="96"/>
      <c r="D241" s="96"/>
      <c r="G241" s="96"/>
      <c r="H241" s="96"/>
      <c r="I241" s="96"/>
      <c r="J241" s="96"/>
    </row>
    <row r="242" spans="1:10">
      <c r="A242" s="96"/>
      <c r="B242" s="96"/>
      <c r="C242" s="96"/>
      <c r="D242" s="96"/>
      <c r="G242" s="96"/>
      <c r="H242" s="96"/>
      <c r="I242" s="96"/>
      <c r="J242" s="96"/>
    </row>
    <row r="243" spans="1:10">
      <c r="A243" s="96"/>
      <c r="B243" s="96"/>
      <c r="C243" s="96"/>
      <c r="D243" s="96"/>
      <c r="G243" s="96"/>
      <c r="H243" s="96"/>
      <c r="I243" s="96"/>
      <c r="J243" s="96"/>
    </row>
    <row r="244" spans="1:10">
      <c r="A244" s="96"/>
      <c r="B244" s="96"/>
      <c r="C244" s="96"/>
      <c r="D244" s="96"/>
      <c r="G244" s="96"/>
      <c r="H244" s="96"/>
      <c r="I244" s="96"/>
      <c r="J244" s="96"/>
    </row>
    <row r="245" spans="1:10">
      <c r="A245" s="96"/>
      <c r="B245" s="96"/>
      <c r="C245" s="96"/>
      <c r="D245" s="96"/>
      <c r="G245" s="96"/>
      <c r="H245" s="96"/>
      <c r="I245" s="96"/>
      <c r="J245" s="96"/>
    </row>
    <row r="246" spans="1:10">
      <c r="A246" s="96"/>
      <c r="B246" s="96"/>
      <c r="C246" s="96"/>
      <c r="D246" s="96"/>
      <c r="G246" s="96"/>
      <c r="H246" s="96"/>
      <c r="I246" s="96"/>
      <c r="J246" s="96"/>
    </row>
    <row r="247" spans="1:10">
      <c r="A247" s="96"/>
      <c r="B247" s="96"/>
      <c r="C247" s="96"/>
      <c r="D247" s="96"/>
      <c r="G247" s="96"/>
      <c r="H247" s="96"/>
      <c r="I247" s="96"/>
      <c r="J247" s="96"/>
    </row>
    <row r="248" spans="1:10">
      <c r="A248" s="96"/>
      <c r="B248" s="96"/>
      <c r="C248" s="96"/>
      <c r="D248" s="96"/>
      <c r="G248" s="96"/>
      <c r="H248" s="96"/>
      <c r="I248" s="96"/>
      <c r="J248" s="96"/>
    </row>
    <row r="249" spans="1:10">
      <c r="A249" s="96"/>
      <c r="B249" s="96"/>
      <c r="C249" s="96"/>
      <c r="D249" s="96"/>
      <c r="G249" s="96"/>
      <c r="H249" s="96"/>
      <c r="I249" s="96"/>
      <c r="J249" s="96"/>
    </row>
    <row r="250" spans="1:10">
      <c r="A250" s="96"/>
      <c r="B250" s="96"/>
      <c r="C250" s="96"/>
      <c r="D250" s="96"/>
      <c r="G250" s="96"/>
      <c r="H250" s="96"/>
      <c r="I250" s="96"/>
      <c r="J250" s="96"/>
    </row>
    <row r="251" spans="1:10">
      <c r="A251" s="96"/>
      <c r="B251" s="96"/>
      <c r="C251" s="96"/>
      <c r="D251" s="96"/>
      <c r="G251" s="96"/>
      <c r="H251" s="96"/>
      <c r="I251" s="96"/>
      <c r="J251" s="96"/>
    </row>
    <row r="252" spans="1:10">
      <c r="A252" s="96"/>
      <c r="B252" s="96"/>
      <c r="C252" s="96"/>
      <c r="D252" s="96"/>
      <c r="G252" s="96"/>
      <c r="H252" s="96"/>
      <c r="I252" s="96"/>
      <c r="J252" s="96"/>
    </row>
    <row r="253" spans="1:10">
      <c r="A253" s="96"/>
      <c r="B253" s="96"/>
      <c r="C253" s="96"/>
      <c r="D253" s="96"/>
      <c r="G253" s="96"/>
      <c r="H253" s="96"/>
      <c r="I253" s="96"/>
      <c r="J253" s="96"/>
    </row>
    <row r="254" spans="1:10">
      <c r="A254" s="96"/>
      <c r="B254" s="96"/>
      <c r="C254" s="96"/>
      <c r="D254" s="96"/>
      <c r="G254" s="96"/>
      <c r="H254" s="96"/>
      <c r="I254" s="96"/>
      <c r="J254" s="96"/>
    </row>
    <row r="255" spans="1:10">
      <c r="A255" s="96"/>
      <c r="B255" s="96"/>
      <c r="C255" s="96"/>
      <c r="D255" s="96"/>
      <c r="G255" s="96"/>
      <c r="H255" s="96"/>
      <c r="I255" s="96"/>
      <c r="J255" s="96"/>
    </row>
    <row r="256" spans="1:10">
      <c r="A256" s="96"/>
      <c r="B256" s="96"/>
      <c r="C256" s="96"/>
      <c r="D256" s="96"/>
      <c r="G256" s="96"/>
      <c r="H256" s="96"/>
      <c r="I256" s="96"/>
      <c r="J256" s="96"/>
    </row>
    <row r="257" spans="1:10">
      <c r="A257" s="96"/>
      <c r="B257" s="96"/>
      <c r="C257" s="96"/>
      <c r="D257" s="96"/>
      <c r="G257" s="96"/>
      <c r="H257" s="96"/>
      <c r="I257" s="96"/>
      <c r="J257" s="96"/>
    </row>
    <row r="258" spans="1:10">
      <c r="A258" s="96"/>
      <c r="B258" s="96"/>
      <c r="C258" s="96"/>
      <c r="D258" s="96"/>
      <c r="G258" s="96"/>
      <c r="H258" s="96"/>
      <c r="I258" s="96"/>
      <c r="J258" s="96"/>
    </row>
    <row r="259" spans="1:10">
      <c r="A259" s="96"/>
      <c r="B259" s="96"/>
      <c r="C259" s="96"/>
      <c r="D259" s="96"/>
      <c r="G259" s="96"/>
      <c r="H259" s="96"/>
      <c r="I259" s="96"/>
      <c r="J259" s="96"/>
    </row>
    <row r="260" spans="1:10">
      <c r="A260" s="96"/>
      <c r="B260" s="96"/>
      <c r="C260" s="96"/>
      <c r="D260" s="96"/>
      <c r="G260" s="96"/>
      <c r="H260" s="96"/>
      <c r="I260" s="96"/>
      <c r="J260" s="96"/>
    </row>
    <row r="261" spans="1:10">
      <c r="A261" s="96"/>
      <c r="B261" s="96"/>
      <c r="C261" s="96"/>
      <c r="D261" s="96"/>
      <c r="G261" s="96"/>
      <c r="H261" s="96"/>
      <c r="I261" s="96"/>
      <c r="J261" s="96"/>
    </row>
    <row r="262" spans="1:10">
      <c r="A262" s="96"/>
      <c r="B262" s="96"/>
      <c r="C262" s="96"/>
      <c r="D262" s="96"/>
      <c r="G262" s="96"/>
      <c r="H262" s="96"/>
      <c r="I262" s="96"/>
      <c r="J262" s="96"/>
    </row>
    <row r="263" spans="1:10">
      <c r="A263" s="96"/>
      <c r="B263" s="96"/>
      <c r="C263" s="96"/>
      <c r="D263" s="96"/>
      <c r="G263" s="96"/>
      <c r="H263" s="96"/>
      <c r="I263" s="96"/>
      <c r="J263" s="96"/>
    </row>
    <row r="264" spans="1:10">
      <c r="A264" s="96"/>
      <c r="B264" s="96"/>
      <c r="C264" s="96"/>
      <c r="D264" s="96"/>
      <c r="G264" s="96"/>
      <c r="H264" s="96"/>
      <c r="I264" s="96"/>
      <c r="J264" s="96"/>
    </row>
    <row r="265" spans="1:10">
      <c r="A265" s="96"/>
      <c r="B265" s="96"/>
      <c r="C265" s="96"/>
      <c r="D265" s="96"/>
      <c r="G265" s="96"/>
      <c r="H265" s="96"/>
      <c r="I265" s="96"/>
      <c r="J265" s="96"/>
    </row>
    <row r="266" spans="1:10">
      <c r="A266" s="96"/>
      <c r="B266" s="96"/>
      <c r="C266" s="96"/>
      <c r="D266" s="96"/>
      <c r="G266" s="96"/>
      <c r="H266" s="96"/>
      <c r="I266" s="96"/>
      <c r="J266" s="96"/>
    </row>
    <row r="267" spans="1:10">
      <c r="A267" s="96"/>
      <c r="B267" s="96"/>
      <c r="C267" s="96"/>
      <c r="D267" s="96"/>
      <c r="G267" s="96"/>
      <c r="H267" s="96"/>
      <c r="I267" s="96"/>
      <c r="J267" s="96"/>
    </row>
    <row r="268" spans="1:10">
      <c r="A268" s="96"/>
      <c r="B268" s="96"/>
      <c r="C268" s="96"/>
      <c r="D268" s="96"/>
      <c r="G268" s="96"/>
      <c r="H268" s="96"/>
      <c r="I268" s="96"/>
      <c r="J268" s="96"/>
    </row>
    <row r="269" spans="1:10">
      <c r="A269" s="96"/>
      <c r="B269" s="96"/>
      <c r="C269" s="96"/>
      <c r="D269" s="96"/>
      <c r="G269" s="96"/>
      <c r="H269" s="96"/>
      <c r="I269" s="96"/>
      <c r="J269" s="96"/>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E26" sqref="E26"/>
    </sheetView>
  </sheetViews>
  <sheetFormatPr defaultRowHeight="12.75"/>
  <cols>
    <col min="1" max="1" width="22.28515625" style="510" customWidth="1"/>
    <col min="2" max="7" width="10.7109375" style="510" customWidth="1"/>
    <col min="8" max="16384" width="9.140625" style="510"/>
  </cols>
  <sheetData>
    <row r="1" spans="1:10" s="880" customFormat="1" ht="20.100000000000001" customHeight="1">
      <c r="A1" s="820" t="s">
        <v>415</v>
      </c>
      <c r="H1" s="881"/>
      <c r="I1" s="881"/>
      <c r="J1" s="881"/>
    </row>
    <row r="2" spans="1:10" ht="20.100000000000001" customHeight="1">
      <c r="A2" s="882"/>
      <c r="H2" s="764"/>
      <c r="I2" s="764"/>
      <c r="J2" s="764"/>
    </row>
    <row r="3" spans="1:10" ht="38.25" customHeight="1">
      <c r="A3" s="511"/>
      <c r="B3" s="763" t="s">
        <v>131</v>
      </c>
      <c r="C3" s="763" t="s">
        <v>130</v>
      </c>
      <c r="D3" s="763" t="s">
        <v>129</v>
      </c>
      <c r="E3" s="763" t="s">
        <v>128</v>
      </c>
      <c r="F3" s="763" t="s">
        <v>127</v>
      </c>
      <c r="G3" s="763" t="s">
        <v>126</v>
      </c>
      <c r="H3" s="764"/>
      <c r="I3" s="764"/>
      <c r="J3" s="764"/>
    </row>
    <row r="4" spans="1:10" ht="18.399999999999999" customHeight="1">
      <c r="A4" s="501"/>
      <c r="H4" s="764"/>
      <c r="I4" s="764"/>
      <c r="J4" s="764"/>
    </row>
    <row r="5" spans="1:10" ht="20.100000000000001" customHeight="1">
      <c r="A5" s="501"/>
      <c r="B5" s="1028" t="s">
        <v>125</v>
      </c>
      <c r="C5" s="1028"/>
      <c r="D5" s="1028"/>
      <c r="E5" s="1028"/>
      <c r="F5" s="1028"/>
      <c r="G5" s="1028"/>
      <c r="H5" s="764"/>
      <c r="I5" s="764"/>
      <c r="J5" s="764"/>
    </row>
    <row r="6" spans="1:10" ht="24.75" customHeight="1">
      <c r="A6" s="537" t="s">
        <v>58</v>
      </c>
      <c r="B6" s="494"/>
      <c r="C6" s="764"/>
      <c r="D6" s="764"/>
      <c r="E6" s="764"/>
      <c r="F6" s="764"/>
      <c r="G6" s="764"/>
      <c r="H6" s="509"/>
      <c r="I6" s="509"/>
      <c r="J6" s="508"/>
    </row>
    <row r="7" spans="1:10" ht="33" customHeight="1">
      <c r="A7" s="537">
        <v>2015</v>
      </c>
      <c r="B7" s="764">
        <v>7217</v>
      </c>
      <c r="C7" s="764">
        <v>18929</v>
      </c>
      <c r="D7" s="764">
        <v>201</v>
      </c>
      <c r="E7" s="764">
        <v>4</v>
      </c>
      <c r="F7" s="764">
        <v>74952</v>
      </c>
      <c r="G7" s="764">
        <v>903</v>
      </c>
      <c r="H7" s="505"/>
      <c r="I7" s="505"/>
      <c r="J7" s="764"/>
    </row>
    <row r="8" spans="1:10" ht="33" customHeight="1">
      <c r="A8" s="537">
        <v>2016</v>
      </c>
      <c r="B8" s="764">
        <v>6860</v>
      </c>
      <c r="C8" s="764">
        <v>25540</v>
      </c>
      <c r="D8" s="764">
        <v>696</v>
      </c>
      <c r="E8" s="764">
        <v>1</v>
      </c>
      <c r="F8" s="764">
        <v>77406</v>
      </c>
      <c r="G8" s="764">
        <v>1339</v>
      </c>
      <c r="H8" s="505"/>
      <c r="I8" s="505"/>
      <c r="J8" s="764"/>
    </row>
    <row r="9" spans="1:10" ht="33" customHeight="1">
      <c r="A9" s="537">
        <v>2017</v>
      </c>
      <c r="B9" s="764">
        <v>6120</v>
      </c>
      <c r="C9" s="764">
        <v>25399</v>
      </c>
      <c r="D9" s="764">
        <v>696</v>
      </c>
      <c r="E9" s="764">
        <v>0</v>
      </c>
      <c r="F9" s="764">
        <v>65931</v>
      </c>
      <c r="G9" s="764">
        <v>1284</v>
      </c>
      <c r="H9" s="505"/>
      <c r="I9" s="505"/>
      <c r="J9" s="764"/>
    </row>
    <row r="10" spans="1:10" ht="33" customHeight="1">
      <c r="A10" s="537">
        <v>2018</v>
      </c>
      <c r="B10" s="764">
        <v>5667</v>
      </c>
      <c r="C10" s="764">
        <v>21340</v>
      </c>
      <c r="D10" s="764">
        <v>802</v>
      </c>
      <c r="E10" s="764">
        <v>0</v>
      </c>
      <c r="F10" s="764">
        <v>72165</v>
      </c>
      <c r="G10" s="764">
        <v>1302</v>
      </c>
      <c r="H10" s="505"/>
      <c r="I10" s="505"/>
      <c r="J10" s="764"/>
    </row>
    <row r="11" spans="1:10" ht="33" customHeight="1">
      <c r="A11" s="537" t="s">
        <v>482</v>
      </c>
      <c r="B11" s="836">
        <v>4196</v>
      </c>
      <c r="C11" s="837">
        <v>19514</v>
      </c>
      <c r="D11" s="837">
        <v>679</v>
      </c>
      <c r="E11" s="837">
        <v>2</v>
      </c>
      <c r="F11" s="837">
        <v>45550</v>
      </c>
      <c r="G11" s="838">
        <v>1422</v>
      </c>
      <c r="H11" s="505"/>
      <c r="I11" s="505"/>
      <c r="J11" s="764"/>
    </row>
    <row r="12" spans="1:10" ht="33" customHeight="1">
      <c r="A12" s="499"/>
      <c r="B12" s="506"/>
      <c r="C12" s="507"/>
      <c r="D12" s="507"/>
      <c r="E12" s="507"/>
      <c r="F12" s="507"/>
      <c r="G12" s="506"/>
      <c r="H12" s="505"/>
      <c r="I12" s="505"/>
      <c r="J12" s="764"/>
    </row>
    <row r="13" spans="1:10" ht="33" customHeight="1">
      <c r="A13" s="504"/>
      <c r="B13" s="1027" t="s">
        <v>120</v>
      </c>
      <c r="C13" s="1027"/>
      <c r="D13" s="1027"/>
      <c r="E13" s="1027"/>
      <c r="F13" s="1027"/>
      <c r="G13" s="1027"/>
      <c r="H13" s="883"/>
      <c r="I13" s="502"/>
      <c r="J13" s="764"/>
    </row>
    <row r="14" spans="1:10" ht="33" customHeight="1">
      <c r="A14" s="503"/>
      <c r="B14" s="1029"/>
      <c r="C14" s="1029"/>
      <c r="D14" s="1029"/>
      <c r="E14" s="1029"/>
      <c r="F14" s="1029"/>
      <c r="G14" s="1029"/>
      <c r="H14" s="502"/>
      <c r="I14" s="502"/>
    </row>
    <row r="15" spans="1:10" s="497" customFormat="1" ht="33" customHeight="1">
      <c r="A15" s="537" t="s">
        <v>58</v>
      </c>
      <c r="B15" s="493"/>
      <c r="C15" s="493"/>
      <c r="D15" s="493"/>
      <c r="E15" s="493"/>
      <c r="F15" s="493"/>
      <c r="G15" s="493"/>
    </row>
    <row r="16" spans="1:10" ht="33" customHeight="1">
      <c r="A16" s="537">
        <v>2015</v>
      </c>
      <c r="B16" s="765">
        <v>96.924523233951106</v>
      </c>
      <c r="C16" s="765">
        <v>110.98207657227701</v>
      </c>
      <c r="D16" s="765">
        <v>36.413043478260867</v>
      </c>
      <c r="E16" s="765">
        <v>66.666666666666657</v>
      </c>
      <c r="F16" s="765">
        <v>111.6750039192213</v>
      </c>
      <c r="G16" s="765">
        <v>101.13949271306721</v>
      </c>
      <c r="H16" s="764"/>
      <c r="I16" s="764"/>
    </row>
    <row r="17" spans="1:9" ht="33" customHeight="1">
      <c r="A17" s="537">
        <v>2016</v>
      </c>
      <c r="B17" s="765">
        <v>95.053346265761391</v>
      </c>
      <c r="C17" s="765">
        <v>122.03163075158872</v>
      </c>
      <c r="D17" s="765">
        <v>346.26865671641787</v>
      </c>
      <c r="E17" s="765">
        <v>25</v>
      </c>
      <c r="F17" s="765">
        <v>98.783802753991239</v>
      </c>
      <c r="G17" s="765">
        <v>148.24693434857673</v>
      </c>
      <c r="H17" s="764"/>
      <c r="I17" s="764"/>
    </row>
    <row r="18" spans="1:9" ht="33" customHeight="1">
      <c r="A18" s="537">
        <v>2017</v>
      </c>
      <c r="B18" s="765">
        <v>89.212827988338191</v>
      </c>
      <c r="C18" s="765">
        <v>87.701644479248245</v>
      </c>
      <c r="D18" s="765">
        <v>40.804597701149426</v>
      </c>
      <c r="E18" s="765">
        <v>0</v>
      </c>
      <c r="F18" s="765">
        <v>85.094178745833659</v>
      </c>
      <c r="G18" s="765">
        <v>91.750653228816731</v>
      </c>
      <c r="H18" s="764"/>
      <c r="I18" s="764"/>
    </row>
    <row r="19" spans="1:9" ht="33" customHeight="1">
      <c r="A19" s="537">
        <v>2018</v>
      </c>
      <c r="B19" s="765">
        <f t="shared" ref="B19:D20" si="0">B10/B9*100</f>
        <v>92.598039215686285</v>
      </c>
      <c r="C19" s="765">
        <f t="shared" si="0"/>
        <v>84.019055868341269</v>
      </c>
      <c r="D19" s="765">
        <f t="shared" si="0"/>
        <v>115.22988505747126</v>
      </c>
      <c r="E19" s="765">
        <v>0</v>
      </c>
      <c r="F19" s="765">
        <f>F10/F9*100</f>
        <v>109.45533967329482</v>
      </c>
      <c r="G19" s="765">
        <f>G10/G9*100</f>
        <v>101.4018691588785</v>
      </c>
    </row>
    <row r="20" spans="1:9" s="497" customFormat="1" ht="27.75" customHeight="1">
      <c r="A20" s="537" t="s">
        <v>482</v>
      </c>
      <c r="B20" s="765">
        <f t="shared" si="0"/>
        <v>74.042703370389972</v>
      </c>
      <c r="C20" s="765">
        <f t="shared" si="0"/>
        <v>91.44329896907216</v>
      </c>
      <c r="D20" s="765">
        <f t="shared" si="0"/>
        <v>84.663341645885282</v>
      </c>
      <c r="E20" s="765">
        <v>1</v>
      </c>
      <c r="F20" s="765">
        <f>F11/F10*100</f>
        <v>63.11924062911384</v>
      </c>
      <c r="G20" s="765">
        <f>G11/G10*100</f>
        <v>109.21658986175116</v>
      </c>
    </row>
    <row r="21" spans="1:9" s="497" customFormat="1" ht="20.100000000000001" customHeight="1">
      <c r="A21" s="499"/>
      <c r="B21" s="498"/>
      <c r="C21" s="498"/>
      <c r="D21" s="498"/>
      <c r="E21" s="498"/>
      <c r="F21" s="498"/>
      <c r="G21" s="498"/>
    </row>
    <row r="22" spans="1:9" ht="18.399999999999999" customHeight="1">
      <c r="A22" s="496"/>
      <c r="B22" s="764"/>
      <c r="C22" s="764"/>
      <c r="D22" s="764"/>
      <c r="E22" s="764"/>
      <c r="F22" s="764"/>
      <c r="G22" s="764"/>
      <c r="H22" s="764"/>
      <c r="I22" s="764"/>
    </row>
    <row r="23" spans="1:9" ht="18.399999999999999" customHeight="1">
      <c r="A23" s="496"/>
      <c r="B23" s="764"/>
      <c r="C23" s="764"/>
      <c r="D23" s="764"/>
      <c r="E23" s="764"/>
      <c r="F23" s="764"/>
      <c r="G23" s="764"/>
      <c r="H23" s="764"/>
      <c r="I23" s="764"/>
    </row>
    <row r="24" spans="1:9" ht="18.399999999999999" customHeight="1">
      <c r="A24" s="764"/>
      <c r="B24" s="764"/>
      <c r="C24" s="764"/>
      <c r="D24" s="764"/>
      <c r="E24" s="764"/>
      <c r="F24" s="764"/>
      <c r="G24" s="764"/>
      <c r="H24" s="764"/>
      <c r="I24" s="764"/>
    </row>
    <row r="25" spans="1:9" ht="18.399999999999999" customHeight="1"/>
    <row r="26" spans="1:9" ht="18.399999999999999" customHeight="1"/>
    <row r="27" spans="1:9" ht="18.399999999999999" customHeight="1"/>
    <row r="28" spans="1:9" ht="18.399999999999999" customHeight="1"/>
    <row r="29" spans="1:9" ht="18.399999999999999" customHeight="1"/>
  </sheetData>
  <mergeCells count="3">
    <mergeCell ref="B13:G13"/>
    <mergeCell ref="B5:G5"/>
    <mergeCell ref="B14:G1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7" workbookViewId="0">
      <selection activeCell="C10" sqref="C10"/>
    </sheetView>
  </sheetViews>
  <sheetFormatPr defaultRowHeight="21" customHeight="1"/>
  <cols>
    <col min="1" max="1" width="32.85546875" style="469" customWidth="1"/>
    <col min="2" max="2" width="10.5703125" style="469" customWidth="1"/>
    <col min="3" max="5" width="9.7109375" style="469" customWidth="1"/>
    <col min="6" max="6" width="9.7109375" style="516" customWidth="1"/>
    <col min="7" max="7" width="9.140625" style="515"/>
    <col min="8" max="16384" width="9.140625" style="469"/>
  </cols>
  <sheetData>
    <row r="1" spans="1:7" s="658" customFormat="1" ht="20.100000000000001" customHeight="1">
      <c r="A1" s="817" t="s">
        <v>416</v>
      </c>
      <c r="C1" s="638"/>
      <c r="D1" s="638"/>
      <c r="E1" s="638"/>
      <c r="F1" s="638"/>
      <c r="G1" s="515"/>
    </row>
    <row r="2" spans="1:7" ht="20.100000000000001" customHeight="1">
      <c r="A2" s="534"/>
      <c r="B2" s="658"/>
      <c r="C2" s="513"/>
      <c r="D2" s="513"/>
      <c r="E2" s="513"/>
      <c r="F2" s="767"/>
    </row>
    <row r="3" spans="1:7" ht="20.100000000000001" customHeight="1">
      <c r="A3" s="533"/>
      <c r="B3" s="658"/>
      <c r="C3" s="513"/>
      <c r="D3" s="513"/>
      <c r="E3" s="513"/>
      <c r="F3" s="767"/>
    </row>
    <row r="4" spans="1:7" ht="20.100000000000001" customHeight="1">
      <c r="A4" s="532"/>
      <c r="B4" s="512"/>
      <c r="C4" s="512"/>
      <c r="D4" s="513"/>
      <c r="E4" s="513"/>
      <c r="F4" s="767"/>
    </row>
    <row r="5" spans="1:7" s="516" customFormat="1" ht="36" customHeight="1">
      <c r="A5" s="531"/>
      <c r="B5" s="766" t="s">
        <v>143</v>
      </c>
      <c r="C5" s="590">
        <v>2015</v>
      </c>
      <c r="D5" s="590">
        <v>2016</v>
      </c>
      <c r="E5" s="590">
        <v>2017</v>
      </c>
      <c r="F5" s="590">
        <v>2018</v>
      </c>
      <c r="G5" s="591" t="s">
        <v>481</v>
      </c>
    </row>
    <row r="6" spans="1:7" s="516" customFormat="1" ht="21" customHeight="1">
      <c r="A6" s="523"/>
      <c r="B6" s="530"/>
      <c r="G6" s="515"/>
    </row>
    <row r="7" spans="1:7" s="516" customFormat="1" ht="36.75" customHeight="1">
      <c r="A7" s="525" t="s">
        <v>142</v>
      </c>
      <c r="B7" s="528" t="s">
        <v>124</v>
      </c>
      <c r="C7" s="927">
        <v>353</v>
      </c>
      <c r="D7" s="513">
        <v>362</v>
      </c>
      <c r="E7" s="513">
        <v>371</v>
      </c>
      <c r="F7" s="515">
        <v>251</v>
      </c>
      <c r="G7" s="515">
        <v>284</v>
      </c>
    </row>
    <row r="8" spans="1:7" s="516" customFormat="1" ht="36.75" customHeight="1">
      <c r="A8" s="525" t="s">
        <v>141</v>
      </c>
      <c r="B8" s="528" t="s">
        <v>124</v>
      </c>
      <c r="C8" s="927">
        <v>417</v>
      </c>
      <c r="D8" s="513">
        <v>440</v>
      </c>
      <c r="E8" s="513">
        <v>393</v>
      </c>
      <c r="F8" s="527">
        <v>461</v>
      </c>
      <c r="G8" s="515">
        <v>520</v>
      </c>
    </row>
    <row r="9" spans="1:7" s="516" customFormat="1" ht="36.75" customHeight="1">
      <c r="A9" s="525" t="s">
        <v>140</v>
      </c>
      <c r="B9" s="528" t="s">
        <v>124</v>
      </c>
      <c r="C9" s="927">
        <v>12329</v>
      </c>
      <c r="D9" s="515">
        <v>12373</v>
      </c>
      <c r="E9" s="513">
        <v>12536</v>
      </c>
      <c r="F9" s="927">
        <v>12242.95</v>
      </c>
      <c r="G9" s="515">
        <v>11486</v>
      </c>
    </row>
    <row r="10" spans="1:7" s="516" customFormat="1" ht="36.75" customHeight="1">
      <c r="A10" s="525" t="s">
        <v>139</v>
      </c>
      <c r="B10" s="528" t="s">
        <v>124</v>
      </c>
      <c r="C10" s="535">
        <v>2090.2399999999998</v>
      </c>
      <c r="D10" s="513">
        <v>2169.5</v>
      </c>
      <c r="E10" s="513">
        <v>2013.82</v>
      </c>
      <c r="F10" s="526">
        <v>4101.83</v>
      </c>
      <c r="G10" s="515">
        <v>4288.7700000000004</v>
      </c>
    </row>
    <row r="11" spans="1:7" s="516" customFormat="1" ht="36.75" customHeight="1">
      <c r="A11" s="529" t="s">
        <v>138</v>
      </c>
      <c r="B11" s="528" t="s">
        <v>137</v>
      </c>
      <c r="C11" s="527"/>
      <c r="D11" s="526"/>
      <c r="E11" s="526"/>
      <c r="F11" s="526"/>
      <c r="G11" s="515"/>
    </row>
    <row r="12" spans="1:7" s="516" customFormat="1" ht="36.75" customHeight="1">
      <c r="A12" s="525" t="s">
        <v>136</v>
      </c>
      <c r="B12" s="524" t="s">
        <v>135</v>
      </c>
      <c r="C12" s="527"/>
      <c r="D12" s="526"/>
      <c r="E12" s="526">
        <v>60929.63</v>
      </c>
      <c r="F12" s="526">
        <v>62884.23</v>
      </c>
      <c r="G12" s="515">
        <v>46461.4</v>
      </c>
    </row>
    <row r="13" spans="1:7" s="516" customFormat="1" ht="36.75" customHeight="1">
      <c r="A13" s="525" t="s">
        <v>134</v>
      </c>
      <c r="B13" s="524" t="s">
        <v>132</v>
      </c>
      <c r="C13" s="527"/>
      <c r="D13" s="526"/>
      <c r="E13" s="526"/>
      <c r="F13" s="526">
        <v>600</v>
      </c>
      <c r="G13" s="515">
        <v>620</v>
      </c>
    </row>
    <row r="14" spans="1:7" s="516" customFormat="1" ht="36.75" customHeight="1">
      <c r="A14" s="525" t="s">
        <v>133</v>
      </c>
      <c r="B14" s="524" t="s">
        <v>132</v>
      </c>
      <c r="C14" s="527"/>
      <c r="D14" s="526"/>
      <c r="E14" s="526"/>
      <c r="F14" s="526"/>
      <c r="G14" s="515"/>
    </row>
    <row r="15" spans="1:7" ht="36.75" customHeight="1">
      <c r="A15" s="523"/>
      <c r="B15" s="521"/>
      <c r="C15" s="521"/>
      <c r="D15" s="522"/>
      <c r="E15" s="522"/>
      <c r="F15" s="522"/>
    </row>
    <row r="16" spans="1:7" ht="18.399999999999999" customHeight="1">
      <c r="A16" s="521"/>
      <c r="B16" s="521"/>
      <c r="C16" s="513"/>
      <c r="D16" s="520"/>
      <c r="E16" s="520"/>
      <c r="F16" s="768"/>
    </row>
    <row r="17" spans="1:6" ht="18.399999999999999" customHeight="1">
      <c r="A17" s="517"/>
      <c r="B17" s="517"/>
      <c r="C17" s="513"/>
      <c r="D17" s="513"/>
      <c r="E17" s="513"/>
      <c r="F17" s="767"/>
    </row>
    <row r="18" spans="1:6" ht="18.399999999999999" customHeight="1">
      <c r="A18" s="517"/>
      <c r="B18" s="517"/>
      <c r="C18" s="513"/>
      <c r="D18" s="513"/>
      <c r="E18" s="513"/>
      <c r="F18" s="767"/>
    </row>
    <row r="19" spans="1:6" ht="18.399999999999999" customHeight="1">
      <c r="A19" s="517"/>
      <c r="B19" s="517"/>
      <c r="C19" s="513"/>
      <c r="D19" s="513"/>
      <c r="E19" s="513"/>
      <c r="F19" s="767"/>
    </row>
    <row r="20" spans="1:6" ht="18.399999999999999" customHeight="1">
      <c r="A20" s="517"/>
      <c r="B20" s="517"/>
      <c r="C20" s="513"/>
      <c r="D20" s="513"/>
      <c r="E20" s="513"/>
      <c r="F20" s="767"/>
    </row>
    <row r="21" spans="1:6" ht="18.399999999999999" customHeight="1">
      <c r="A21" s="517"/>
      <c r="B21" s="519"/>
      <c r="C21" s="518"/>
      <c r="D21" s="518"/>
      <c r="E21" s="518"/>
      <c r="F21" s="518"/>
    </row>
    <row r="22" spans="1:6" ht="18.399999999999999" customHeight="1">
      <c r="A22" s="517"/>
      <c r="B22" s="517"/>
      <c r="C22" s="513"/>
      <c r="D22" s="513"/>
      <c r="E22" s="513"/>
      <c r="F22" s="767"/>
    </row>
    <row r="23" spans="1:6" ht="21" customHeight="1">
      <c r="A23" s="517"/>
      <c r="B23" s="517"/>
      <c r="C23" s="514"/>
      <c r="D23" s="514"/>
      <c r="E23" s="513"/>
      <c r="F23" s="767"/>
    </row>
    <row r="24" spans="1:6" ht="18.399999999999999" customHeight="1">
      <c r="A24" s="517"/>
      <c r="B24" s="517"/>
      <c r="C24" s="513"/>
      <c r="D24" s="513"/>
      <c r="E24" s="513"/>
      <c r="F24" s="767"/>
    </row>
    <row r="25" spans="1:6" ht="18.399999999999999" customHeight="1">
      <c r="A25" s="513"/>
      <c r="B25" s="513"/>
      <c r="C25" s="513"/>
      <c r="D25" s="513"/>
      <c r="E25" s="513"/>
      <c r="F25" s="767"/>
    </row>
    <row r="26" spans="1:6" ht="18.399999999999999" customHeight="1">
      <c r="A26" s="513"/>
      <c r="B26" s="513"/>
      <c r="C26" s="513"/>
      <c r="D26" s="513"/>
      <c r="E26" s="513"/>
      <c r="F26" s="767"/>
    </row>
    <row r="27" spans="1:6" ht="18.399999999999999" customHeight="1">
      <c r="A27" s="513"/>
      <c r="B27" s="513"/>
      <c r="C27" s="513"/>
      <c r="D27" s="513"/>
      <c r="E27" s="513"/>
      <c r="F27" s="767"/>
    </row>
    <row r="28" spans="1:6" ht="18.399999999999999" customHeight="1">
      <c r="A28" s="513"/>
      <c r="B28" s="513"/>
      <c r="C28" s="513"/>
      <c r="D28" s="513"/>
      <c r="E28" s="513"/>
      <c r="F28" s="767"/>
    </row>
    <row r="29" spans="1:6" ht="18.399999999999999" customHeight="1">
      <c r="A29" s="513"/>
      <c r="B29" s="513"/>
      <c r="C29" s="513"/>
      <c r="D29" s="513"/>
      <c r="E29" s="513"/>
      <c r="F29" s="767"/>
    </row>
    <row r="30" spans="1:6" ht="18.399999999999999" customHeight="1">
      <c r="A30" s="513"/>
      <c r="B30" s="513"/>
      <c r="C30" s="513"/>
      <c r="D30" s="513"/>
      <c r="E30" s="513"/>
      <c r="F30" s="767"/>
    </row>
    <row r="31" spans="1:6" ht="18.399999999999999" customHeight="1">
      <c r="A31" s="513"/>
      <c r="B31" s="513"/>
      <c r="C31" s="513"/>
      <c r="D31" s="513"/>
      <c r="E31" s="513"/>
      <c r="F31" s="767"/>
    </row>
    <row r="32" spans="1:6" ht="18.399999999999999" customHeight="1">
      <c r="A32" s="513"/>
      <c r="B32" s="513"/>
      <c r="C32" s="513"/>
      <c r="D32" s="513"/>
      <c r="E32" s="513"/>
      <c r="F32" s="767"/>
    </row>
    <row r="33" ht="18.399999999999999" customHeight="1"/>
    <row r="34" ht="18.399999999999999" customHeight="1"/>
    <row r="35" ht="18.399999999999999" customHeight="1"/>
    <row r="36" ht="18.399999999999999" customHeight="1"/>
    <row r="37" ht="18.399999999999999" customHeight="1"/>
    <row r="38" ht="18.399999999999999"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6"/>
  <sheetViews>
    <sheetView workbookViewId="0">
      <selection activeCell="C12" sqref="C12"/>
    </sheetView>
  </sheetViews>
  <sheetFormatPr defaultRowHeight="21.95" customHeight="1"/>
  <cols>
    <col min="1" max="1" width="23" style="538" customWidth="1"/>
    <col min="2" max="2" width="14.28515625" style="824" customWidth="1"/>
    <col min="3" max="3" width="17.140625" style="537" customWidth="1"/>
    <col min="4" max="4" width="16.5703125" style="537" customWidth="1"/>
    <col min="5" max="5" width="17.5703125" style="538" customWidth="1"/>
    <col min="6" max="16384" width="9.140625" style="538"/>
  </cols>
  <sheetData>
    <row r="1" spans="1:10" s="558" customFormat="1" ht="21.95" customHeight="1">
      <c r="A1" s="542" t="s">
        <v>417</v>
      </c>
      <c r="B1" s="821"/>
      <c r="C1" s="821"/>
      <c r="D1" s="821"/>
      <c r="E1" s="659"/>
      <c r="F1" s="659"/>
      <c r="G1" s="825"/>
      <c r="H1" s="825"/>
      <c r="I1" s="825"/>
      <c r="J1" s="825"/>
    </row>
    <row r="2" spans="1:10" ht="21.95" customHeight="1">
      <c r="A2" s="543"/>
      <c r="B2" s="821"/>
      <c r="C2" s="821"/>
      <c r="D2" s="821"/>
      <c r="E2" s="659"/>
      <c r="F2" s="659"/>
      <c r="G2" s="536"/>
      <c r="H2" s="536"/>
      <c r="I2" s="536"/>
      <c r="J2" s="536"/>
    </row>
    <row r="3" spans="1:10" ht="21.95" customHeight="1">
      <c r="A3" s="542"/>
      <c r="B3" s="821"/>
      <c r="C3" s="821"/>
      <c r="D3" s="821"/>
      <c r="E3" s="659"/>
      <c r="F3" s="659"/>
      <c r="G3" s="536"/>
      <c r="H3" s="536"/>
      <c r="I3" s="536"/>
      <c r="J3" s="536"/>
    </row>
    <row r="4" spans="1:10" ht="21.95" customHeight="1">
      <c r="A4" s="541"/>
      <c r="B4" s="822"/>
      <c r="C4" s="822"/>
      <c r="D4" s="822"/>
      <c r="E4" s="559" t="s">
        <v>93</v>
      </c>
      <c r="F4" s="536"/>
      <c r="G4" s="536"/>
      <c r="H4" s="536"/>
      <c r="I4" s="536"/>
      <c r="J4" s="536"/>
    </row>
    <row r="5" spans="1:10" ht="21.95" customHeight="1">
      <c r="A5" s="558"/>
      <c r="B5" s="896" t="s">
        <v>76</v>
      </c>
      <c r="C5" s="1030" t="s">
        <v>147</v>
      </c>
      <c r="D5" s="1030"/>
      <c r="E5" s="1030"/>
      <c r="F5" s="536"/>
      <c r="G5" s="536"/>
      <c r="H5" s="536"/>
      <c r="I5" s="536"/>
      <c r="J5" s="536"/>
    </row>
    <row r="6" spans="1:10" ht="21.95" customHeight="1">
      <c r="A6" s="558"/>
      <c r="B6" s="627" t="s">
        <v>73</v>
      </c>
      <c r="C6" s="540" t="s">
        <v>146</v>
      </c>
      <c r="D6" s="540" t="s">
        <v>145</v>
      </c>
      <c r="E6" s="540" t="s">
        <v>144</v>
      </c>
      <c r="F6" s="536"/>
      <c r="G6" s="536"/>
      <c r="H6" s="536"/>
      <c r="I6" s="536"/>
      <c r="J6" s="536"/>
    </row>
    <row r="7" spans="1:10" ht="21.95" customHeight="1">
      <c r="A7" s="558"/>
      <c r="B7" s="897"/>
      <c r="C7" s="897"/>
      <c r="D7" s="897"/>
      <c r="E7" s="897"/>
      <c r="F7" s="536"/>
      <c r="G7" s="536"/>
      <c r="H7" s="536"/>
      <c r="I7" s="536"/>
      <c r="J7" s="536"/>
    </row>
    <row r="8" spans="1:10" ht="30.75" customHeight="1">
      <c r="A8" s="537">
        <v>2015</v>
      </c>
      <c r="B8" s="821">
        <v>761</v>
      </c>
      <c r="C8" s="537">
        <v>560</v>
      </c>
      <c r="D8" s="537">
        <v>0</v>
      </c>
      <c r="E8" s="539"/>
      <c r="F8" s="536"/>
      <c r="G8" s="536"/>
      <c r="H8" s="536"/>
      <c r="I8" s="536"/>
      <c r="J8" s="536"/>
    </row>
    <row r="9" spans="1:10" ht="30.75" customHeight="1">
      <c r="A9" s="537">
        <v>2016</v>
      </c>
      <c r="B9" s="821">
        <v>430</v>
      </c>
      <c r="C9" s="537">
        <v>430</v>
      </c>
      <c r="D9" s="537">
        <v>0</v>
      </c>
      <c r="E9" s="536"/>
      <c r="F9" s="536"/>
      <c r="G9" s="536"/>
      <c r="H9" s="536"/>
      <c r="I9" s="536"/>
      <c r="J9" s="536"/>
    </row>
    <row r="10" spans="1:10" ht="30.75" customHeight="1">
      <c r="A10" s="537">
        <v>2017</v>
      </c>
      <c r="B10" s="821">
        <v>372</v>
      </c>
      <c r="C10" s="537">
        <v>480</v>
      </c>
      <c r="D10" s="537">
        <v>15</v>
      </c>
      <c r="E10" s="536"/>
      <c r="F10" s="536"/>
      <c r="G10" s="536"/>
      <c r="H10" s="536"/>
      <c r="I10" s="536"/>
      <c r="J10" s="536"/>
    </row>
    <row r="11" spans="1:10" ht="30.75" customHeight="1">
      <c r="A11" s="537">
        <v>2018</v>
      </c>
      <c r="B11" s="821">
        <v>306</v>
      </c>
      <c r="C11" s="823">
        <v>412.3</v>
      </c>
      <c r="D11" s="823">
        <v>20</v>
      </c>
      <c r="E11" s="536"/>
      <c r="F11" s="536"/>
      <c r="G11" s="536"/>
      <c r="H11" s="536"/>
      <c r="I11" s="536"/>
      <c r="J11" s="536"/>
    </row>
    <row r="12" spans="1:10" ht="28.5" customHeight="1">
      <c r="A12" s="537" t="s">
        <v>482</v>
      </c>
      <c r="B12" s="821">
        <v>222</v>
      </c>
      <c r="C12" s="823">
        <v>191.8</v>
      </c>
      <c r="D12" s="823">
        <v>30</v>
      </c>
      <c r="E12" s="536"/>
      <c r="F12" s="536"/>
      <c r="G12" s="536"/>
      <c r="H12" s="536"/>
      <c r="I12" s="536"/>
      <c r="J12" s="536"/>
    </row>
    <row r="13" spans="1:10" ht="21.95" customHeight="1">
      <c r="A13" s="536"/>
      <c r="B13" s="823"/>
      <c r="C13" s="823"/>
      <c r="D13" s="823"/>
      <c r="E13" s="536"/>
      <c r="F13" s="536"/>
      <c r="G13" s="536"/>
      <c r="H13" s="536"/>
      <c r="I13" s="536"/>
      <c r="J13" s="536"/>
    </row>
    <row r="14" spans="1:10" ht="21.95" customHeight="1">
      <c r="A14" s="536"/>
      <c r="B14" s="823"/>
      <c r="C14" s="823"/>
      <c r="D14" s="823"/>
    </row>
    <row r="15" spans="1:10" ht="21.95" customHeight="1">
      <c r="A15" s="536"/>
      <c r="B15" s="823"/>
      <c r="C15" s="823"/>
      <c r="D15" s="823"/>
    </row>
    <row r="16" spans="1:10" ht="21.95" customHeight="1">
      <c r="A16" s="537"/>
      <c r="B16" s="537"/>
      <c r="C16" s="824"/>
      <c r="D16" s="824"/>
    </row>
    <row r="17" spans="1:4" ht="21.95" customHeight="1">
      <c r="A17" s="537"/>
      <c r="B17" s="537"/>
      <c r="C17" s="824"/>
      <c r="D17" s="824"/>
    </row>
    <row r="18" spans="1:4" ht="21.95" customHeight="1">
      <c r="A18" s="537"/>
      <c r="B18" s="537"/>
      <c r="C18" s="824"/>
      <c r="D18" s="824"/>
    </row>
    <row r="19" spans="1:4" ht="21.95" customHeight="1">
      <c r="A19" s="536"/>
      <c r="B19" s="823"/>
      <c r="C19" s="824"/>
      <c r="D19" s="824"/>
    </row>
    <row r="20" spans="1:4" ht="21.95" customHeight="1">
      <c r="A20" s="536"/>
      <c r="B20" s="823"/>
      <c r="C20" s="824"/>
      <c r="D20" s="824"/>
    </row>
    <row r="21" spans="1:4" ht="21.95" customHeight="1">
      <c r="A21" s="536"/>
      <c r="B21" s="823"/>
      <c r="C21" s="824"/>
      <c r="D21" s="824"/>
    </row>
    <row r="22" spans="1:4" ht="21.95" customHeight="1">
      <c r="A22" s="536"/>
      <c r="B22" s="823"/>
      <c r="C22" s="824"/>
      <c r="D22" s="824"/>
    </row>
    <row r="23" spans="1:4" ht="21.95" customHeight="1">
      <c r="A23" s="536"/>
      <c r="B23" s="823"/>
      <c r="C23" s="824"/>
      <c r="D23" s="824"/>
    </row>
    <row r="24" spans="1:4" ht="21.95" customHeight="1">
      <c r="A24" s="536"/>
      <c r="B24" s="823"/>
      <c r="C24" s="824"/>
      <c r="D24" s="824"/>
    </row>
    <row r="25" spans="1:4" ht="21.95" customHeight="1">
      <c r="A25" s="536"/>
      <c r="B25" s="823"/>
      <c r="C25" s="824"/>
      <c r="D25" s="824"/>
    </row>
    <row r="26" spans="1:4" ht="21.95" customHeight="1">
      <c r="A26" s="536"/>
      <c r="B26" s="823"/>
      <c r="C26" s="824"/>
      <c r="D26" s="824"/>
    </row>
    <row r="27" spans="1:4" ht="21.95" customHeight="1">
      <c r="A27" s="536"/>
      <c r="B27" s="823"/>
      <c r="C27" s="824"/>
      <c r="D27" s="824"/>
    </row>
    <row r="28" spans="1:4" ht="21.95" customHeight="1">
      <c r="A28" s="536"/>
      <c r="B28" s="823"/>
      <c r="C28" s="824"/>
      <c r="D28" s="824"/>
    </row>
    <row r="29" spans="1:4" ht="21.95" customHeight="1">
      <c r="A29" s="536"/>
      <c r="B29" s="823"/>
      <c r="C29" s="824"/>
      <c r="D29" s="824"/>
    </row>
    <row r="30" spans="1:4" ht="21.95" customHeight="1">
      <c r="C30" s="824"/>
      <c r="D30" s="824"/>
    </row>
    <row r="31" spans="1:4" ht="21.95" customHeight="1">
      <c r="C31" s="823"/>
      <c r="D31" s="823"/>
    </row>
    <row r="32" spans="1:4" ht="21.95" customHeight="1">
      <c r="C32" s="823"/>
      <c r="D32" s="823"/>
    </row>
    <row r="33" spans="3:4" ht="21.95" customHeight="1">
      <c r="C33" s="823"/>
      <c r="D33" s="823"/>
    </row>
    <row r="34" spans="3:4" ht="21.95" customHeight="1">
      <c r="C34" s="823"/>
      <c r="D34" s="823"/>
    </row>
    <row r="35" spans="3:4" ht="21.95" customHeight="1">
      <c r="C35" s="823"/>
      <c r="D35" s="823"/>
    </row>
    <row r="36" spans="3:4" ht="21.95" customHeight="1">
      <c r="C36" s="823"/>
      <c r="D36" s="823"/>
    </row>
    <row r="37" spans="3:4" ht="21.95" customHeight="1">
      <c r="C37" s="823"/>
      <c r="D37" s="823"/>
    </row>
    <row r="38" spans="3:4" ht="21.95" customHeight="1">
      <c r="C38" s="823"/>
      <c r="D38" s="823"/>
    </row>
    <row r="39" spans="3:4" ht="21.95" customHeight="1">
      <c r="C39" s="823"/>
      <c r="D39" s="823"/>
    </row>
    <row r="40" spans="3:4" ht="21.95" customHeight="1">
      <c r="C40" s="823"/>
      <c r="D40" s="823"/>
    </row>
    <row r="41" spans="3:4" ht="21.95" customHeight="1">
      <c r="C41" s="823"/>
      <c r="D41" s="823"/>
    </row>
    <row r="42" spans="3:4" ht="21.95" customHeight="1">
      <c r="C42" s="823"/>
      <c r="D42" s="823"/>
    </row>
    <row r="43" spans="3:4" ht="21.95" customHeight="1">
      <c r="C43" s="823"/>
      <c r="D43" s="823"/>
    </row>
    <row r="44" spans="3:4" ht="21.95" customHeight="1">
      <c r="C44" s="823"/>
      <c r="D44" s="823"/>
    </row>
    <row r="45" spans="3:4" ht="21.95" customHeight="1">
      <c r="C45" s="823"/>
      <c r="D45" s="823"/>
    </row>
    <row r="46" spans="3:4" ht="21.95" customHeight="1">
      <c r="C46" s="824"/>
      <c r="D46" s="824"/>
    </row>
    <row r="47" spans="3:4" ht="21.95" customHeight="1">
      <c r="C47" s="824"/>
      <c r="D47" s="824"/>
    </row>
    <row r="48" spans="3:4" ht="21.95" customHeight="1">
      <c r="C48" s="824"/>
      <c r="D48" s="824"/>
    </row>
    <row r="49" spans="3:4" ht="21.95" customHeight="1">
      <c r="C49" s="824"/>
      <c r="D49" s="824"/>
    </row>
    <row r="50" spans="3:4" ht="21.95" customHeight="1">
      <c r="C50" s="824"/>
      <c r="D50" s="824"/>
    </row>
    <row r="51" spans="3:4" ht="21.95" customHeight="1">
      <c r="C51" s="824"/>
      <c r="D51" s="824"/>
    </row>
    <row r="52" spans="3:4" ht="21.95" customHeight="1">
      <c r="C52" s="824"/>
      <c r="D52" s="824"/>
    </row>
    <row r="53" spans="3:4" ht="21.95" customHeight="1">
      <c r="C53" s="824"/>
      <c r="D53" s="824"/>
    </row>
    <row r="54" spans="3:4" ht="21.95" customHeight="1">
      <c r="C54" s="824"/>
      <c r="D54" s="824"/>
    </row>
    <row r="55" spans="3:4" ht="21.95" customHeight="1">
      <c r="C55" s="824"/>
      <c r="D55" s="824"/>
    </row>
    <row r="56" spans="3:4" ht="21.95" customHeight="1">
      <c r="C56" s="824"/>
      <c r="D56" s="824"/>
    </row>
    <row r="57" spans="3:4" ht="21.95" customHeight="1">
      <c r="C57" s="824"/>
      <c r="D57" s="824"/>
    </row>
    <row r="58" spans="3:4" ht="21.95" customHeight="1">
      <c r="C58" s="824"/>
      <c r="D58" s="824"/>
    </row>
    <row r="59" spans="3:4" ht="21.95" customHeight="1">
      <c r="C59" s="824"/>
      <c r="D59" s="824"/>
    </row>
    <row r="60" spans="3:4" ht="21.95" customHeight="1">
      <c r="C60" s="824"/>
      <c r="D60" s="824"/>
    </row>
    <row r="61" spans="3:4" ht="21.95" customHeight="1">
      <c r="C61" s="824"/>
      <c r="D61" s="824"/>
    </row>
    <row r="62" spans="3:4" ht="21.95" customHeight="1">
      <c r="C62" s="824"/>
      <c r="D62" s="824"/>
    </row>
    <row r="63" spans="3:4" ht="21.95" customHeight="1">
      <c r="C63" s="824"/>
      <c r="D63" s="824"/>
    </row>
    <row r="64" spans="3:4" ht="21.95" customHeight="1">
      <c r="C64" s="824"/>
      <c r="D64" s="824"/>
    </row>
    <row r="65" spans="3:4" ht="21.95" customHeight="1">
      <c r="C65" s="824"/>
      <c r="D65" s="824"/>
    </row>
    <row r="66" spans="3:4" ht="21.95" customHeight="1">
      <c r="C66" s="824"/>
      <c r="D66" s="824"/>
    </row>
    <row r="67" spans="3:4" ht="21.95" customHeight="1">
      <c r="C67" s="824"/>
      <c r="D67" s="824"/>
    </row>
    <row r="68" spans="3:4" ht="21.95" customHeight="1">
      <c r="C68" s="824"/>
      <c r="D68" s="824"/>
    </row>
    <row r="69" spans="3:4" ht="21.95" customHeight="1">
      <c r="C69" s="824"/>
      <c r="D69" s="824"/>
    </row>
    <row r="70" spans="3:4" ht="21.95" customHeight="1">
      <c r="C70" s="824"/>
      <c r="D70" s="824"/>
    </row>
    <row r="71" spans="3:4" ht="21.95" customHeight="1">
      <c r="C71" s="824"/>
      <c r="D71" s="824"/>
    </row>
    <row r="72" spans="3:4" ht="21.95" customHeight="1">
      <c r="C72" s="824"/>
      <c r="D72" s="824"/>
    </row>
    <row r="73" spans="3:4" ht="21.95" customHeight="1">
      <c r="C73" s="824"/>
      <c r="D73" s="824"/>
    </row>
    <row r="74" spans="3:4" ht="21.95" customHeight="1">
      <c r="C74" s="824"/>
      <c r="D74" s="824"/>
    </row>
    <row r="75" spans="3:4" ht="21.95" customHeight="1">
      <c r="C75" s="824"/>
      <c r="D75" s="824"/>
    </row>
    <row r="76" spans="3:4" ht="21.95" customHeight="1">
      <c r="C76" s="824"/>
      <c r="D76" s="824"/>
    </row>
    <row r="77" spans="3:4" ht="21.95" customHeight="1">
      <c r="C77" s="824"/>
      <c r="D77" s="824"/>
    </row>
    <row r="78" spans="3:4" ht="21.95" customHeight="1">
      <c r="C78" s="824"/>
      <c r="D78" s="824"/>
    </row>
    <row r="79" spans="3:4" ht="21.95" customHeight="1">
      <c r="C79" s="824"/>
      <c r="D79" s="824"/>
    </row>
    <row r="80" spans="3:4" ht="21.95" customHeight="1">
      <c r="C80" s="824"/>
      <c r="D80" s="824"/>
    </row>
    <row r="81" spans="3:4" ht="21.95" customHeight="1">
      <c r="C81" s="824"/>
      <c r="D81" s="824"/>
    </row>
    <row r="82" spans="3:4" ht="21.95" customHeight="1">
      <c r="C82" s="824"/>
      <c r="D82" s="824"/>
    </row>
    <row r="83" spans="3:4" ht="21.95" customHeight="1">
      <c r="C83" s="824"/>
      <c r="D83" s="824"/>
    </row>
    <row r="84" spans="3:4" ht="21.95" customHeight="1">
      <c r="C84" s="824"/>
      <c r="D84" s="824"/>
    </row>
    <row r="85" spans="3:4" ht="21.95" customHeight="1">
      <c r="C85" s="824"/>
      <c r="D85" s="824"/>
    </row>
    <row r="86" spans="3:4" ht="21.95" customHeight="1">
      <c r="C86" s="824"/>
      <c r="D86" s="824"/>
    </row>
    <row r="87" spans="3:4" ht="21.95" customHeight="1">
      <c r="C87" s="824"/>
      <c r="D87" s="824"/>
    </row>
    <row r="88" spans="3:4" ht="21.95" customHeight="1">
      <c r="C88" s="824"/>
      <c r="D88" s="824"/>
    </row>
    <row r="89" spans="3:4" ht="21.95" customHeight="1">
      <c r="C89" s="824"/>
      <c r="D89" s="824"/>
    </row>
    <row r="90" spans="3:4" ht="21.95" customHeight="1">
      <c r="C90" s="824"/>
      <c r="D90" s="824"/>
    </row>
    <row r="91" spans="3:4" ht="21.95" customHeight="1">
      <c r="C91" s="824"/>
      <c r="D91" s="824"/>
    </row>
    <row r="92" spans="3:4" ht="21.95" customHeight="1">
      <c r="C92" s="824"/>
      <c r="D92" s="824"/>
    </row>
    <row r="93" spans="3:4" ht="21.95" customHeight="1">
      <c r="C93" s="824"/>
      <c r="D93" s="824"/>
    </row>
    <row r="94" spans="3:4" ht="21.95" customHeight="1">
      <c r="C94" s="824"/>
      <c r="D94" s="824"/>
    </row>
    <row r="95" spans="3:4" ht="21.95" customHeight="1">
      <c r="C95" s="824"/>
      <c r="D95" s="824"/>
    </row>
    <row r="96" spans="3:4" ht="21.95" customHeight="1">
      <c r="C96" s="824"/>
      <c r="D96" s="824"/>
    </row>
    <row r="97" spans="3:4" ht="21.95" customHeight="1">
      <c r="C97" s="824"/>
      <c r="D97" s="824"/>
    </row>
    <row r="98" spans="3:4" ht="21.95" customHeight="1">
      <c r="C98" s="824"/>
      <c r="D98" s="824"/>
    </row>
    <row r="99" spans="3:4" ht="21.95" customHeight="1">
      <c r="C99" s="824"/>
      <c r="D99" s="824"/>
    </row>
    <row r="100" spans="3:4" ht="21.95" customHeight="1">
      <c r="C100" s="824"/>
      <c r="D100" s="824"/>
    </row>
    <row r="101" spans="3:4" ht="21.95" customHeight="1">
      <c r="C101" s="824"/>
      <c r="D101" s="824"/>
    </row>
    <row r="102" spans="3:4" ht="21.95" customHeight="1">
      <c r="C102" s="824"/>
      <c r="D102" s="824"/>
    </row>
    <row r="103" spans="3:4" ht="21.95" customHeight="1">
      <c r="C103" s="824"/>
      <c r="D103" s="824"/>
    </row>
    <row r="104" spans="3:4" ht="21.95" customHeight="1">
      <c r="C104" s="824"/>
      <c r="D104" s="824"/>
    </row>
    <row r="105" spans="3:4" ht="21.95" customHeight="1">
      <c r="C105" s="824"/>
      <c r="D105" s="824"/>
    </row>
    <row r="106" spans="3:4" ht="21.95" customHeight="1">
      <c r="C106" s="824"/>
      <c r="D106" s="824"/>
    </row>
    <row r="107" spans="3:4" ht="21.95" customHeight="1">
      <c r="C107" s="824"/>
      <c r="D107" s="824"/>
    </row>
    <row r="108" spans="3:4" ht="21.95" customHeight="1">
      <c r="C108" s="824"/>
      <c r="D108" s="824"/>
    </row>
    <row r="109" spans="3:4" ht="21.95" customHeight="1">
      <c r="C109" s="824"/>
      <c r="D109" s="824"/>
    </row>
    <row r="110" spans="3:4" ht="21.95" customHeight="1">
      <c r="C110" s="824"/>
      <c r="D110" s="824"/>
    </row>
    <row r="111" spans="3:4" ht="21.95" customHeight="1">
      <c r="C111" s="824"/>
      <c r="D111" s="824"/>
    </row>
    <row r="112" spans="3:4" ht="21.95" customHeight="1">
      <c r="C112" s="824"/>
      <c r="D112" s="824"/>
    </row>
    <row r="113" spans="3:4" ht="21.95" customHeight="1">
      <c r="C113" s="824"/>
      <c r="D113" s="824"/>
    </row>
    <row r="114" spans="3:4" ht="21.95" customHeight="1">
      <c r="C114" s="824"/>
      <c r="D114" s="824"/>
    </row>
    <row r="115" spans="3:4" ht="21.95" customHeight="1">
      <c r="C115" s="824"/>
      <c r="D115" s="824"/>
    </row>
    <row r="116" spans="3:4" ht="21.95" customHeight="1">
      <c r="C116" s="824"/>
      <c r="D116" s="824"/>
    </row>
    <row r="117" spans="3:4" ht="21.95" customHeight="1">
      <c r="C117" s="824"/>
      <c r="D117" s="824"/>
    </row>
    <row r="118" spans="3:4" ht="21.95" customHeight="1">
      <c r="C118" s="824"/>
      <c r="D118" s="824"/>
    </row>
    <row r="119" spans="3:4" ht="21.95" customHeight="1">
      <c r="C119" s="824"/>
      <c r="D119" s="824"/>
    </row>
    <row r="120" spans="3:4" ht="21.95" customHeight="1">
      <c r="C120" s="824"/>
      <c r="D120" s="824"/>
    </row>
    <row r="121" spans="3:4" ht="21.95" customHeight="1">
      <c r="C121" s="824"/>
      <c r="D121" s="824"/>
    </row>
    <row r="122" spans="3:4" ht="21.95" customHeight="1">
      <c r="C122" s="824"/>
      <c r="D122" s="824"/>
    </row>
    <row r="123" spans="3:4" ht="21.95" customHeight="1">
      <c r="C123" s="824"/>
      <c r="D123" s="824"/>
    </row>
    <row r="124" spans="3:4" ht="21.95" customHeight="1">
      <c r="C124" s="824"/>
      <c r="D124" s="824"/>
    </row>
    <row r="125" spans="3:4" ht="21.95" customHeight="1">
      <c r="C125" s="824"/>
      <c r="D125" s="824"/>
    </row>
    <row r="126" spans="3:4" ht="21.95" customHeight="1">
      <c r="C126" s="824"/>
      <c r="D126" s="824"/>
    </row>
    <row r="127" spans="3:4" ht="21.95" customHeight="1">
      <c r="C127" s="824"/>
      <c r="D127" s="824"/>
    </row>
    <row r="128" spans="3:4" ht="21.95" customHeight="1">
      <c r="C128" s="824"/>
      <c r="D128" s="824"/>
    </row>
    <row r="129" spans="3:4" ht="21.95" customHeight="1">
      <c r="C129" s="824"/>
      <c r="D129" s="824"/>
    </row>
    <row r="130" spans="3:4" ht="21.95" customHeight="1">
      <c r="C130" s="824"/>
      <c r="D130" s="824"/>
    </row>
    <row r="131" spans="3:4" ht="21.95" customHeight="1">
      <c r="C131" s="824"/>
      <c r="D131" s="824"/>
    </row>
    <row r="132" spans="3:4" ht="21.95" customHeight="1">
      <c r="C132" s="824"/>
      <c r="D132" s="824"/>
    </row>
    <row r="133" spans="3:4" ht="21.95" customHeight="1">
      <c r="C133" s="824"/>
      <c r="D133" s="824"/>
    </row>
    <row r="134" spans="3:4" ht="21.95" customHeight="1">
      <c r="C134" s="824"/>
      <c r="D134" s="824"/>
    </row>
    <row r="135" spans="3:4" ht="21.95" customHeight="1">
      <c r="C135" s="824"/>
      <c r="D135" s="824"/>
    </row>
    <row r="136" spans="3:4" ht="21.95" customHeight="1">
      <c r="C136" s="824"/>
      <c r="D136" s="824"/>
    </row>
    <row r="137" spans="3:4" ht="21.95" customHeight="1">
      <c r="C137" s="824"/>
      <c r="D137" s="824"/>
    </row>
    <row r="138" spans="3:4" ht="21.95" customHeight="1">
      <c r="C138" s="824"/>
      <c r="D138" s="824"/>
    </row>
    <row r="139" spans="3:4" ht="21.95" customHeight="1">
      <c r="C139" s="824"/>
      <c r="D139" s="824"/>
    </row>
    <row r="140" spans="3:4" ht="21.95" customHeight="1">
      <c r="C140" s="824"/>
      <c r="D140" s="824"/>
    </row>
    <row r="141" spans="3:4" ht="21.95" customHeight="1">
      <c r="C141" s="824"/>
      <c r="D141" s="824"/>
    </row>
    <row r="142" spans="3:4" ht="21.95" customHeight="1">
      <c r="C142" s="824"/>
      <c r="D142" s="824"/>
    </row>
    <row r="143" spans="3:4" ht="21.95" customHeight="1">
      <c r="C143" s="824"/>
      <c r="D143" s="824"/>
    </row>
    <row r="144" spans="3:4" ht="21.95" customHeight="1">
      <c r="C144" s="824"/>
      <c r="D144" s="824"/>
    </row>
    <row r="145" spans="3:4" ht="21.95" customHeight="1">
      <c r="C145" s="824"/>
      <c r="D145" s="824"/>
    </row>
    <row r="146" spans="3:4" ht="21.95" customHeight="1">
      <c r="C146" s="824"/>
      <c r="D146" s="824"/>
    </row>
    <row r="147" spans="3:4" ht="21.95" customHeight="1">
      <c r="C147" s="824"/>
      <c r="D147" s="824"/>
    </row>
    <row r="148" spans="3:4" ht="21.95" customHeight="1">
      <c r="C148" s="824"/>
      <c r="D148" s="824"/>
    </row>
    <row r="149" spans="3:4" ht="21.95" customHeight="1">
      <c r="C149" s="824"/>
      <c r="D149" s="824"/>
    </row>
    <row r="150" spans="3:4" ht="21.95" customHeight="1">
      <c r="C150" s="824"/>
      <c r="D150" s="824"/>
    </row>
    <row r="151" spans="3:4" ht="21.95" customHeight="1">
      <c r="C151" s="824"/>
      <c r="D151" s="824"/>
    </row>
    <row r="152" spans="3:4" ht="21.95" customHeight="1">
      <c r="C152" s="824"/>
      <c r="D152" s="824"/>
    </row>
    <row r="153" spans="3:4" ht="21.95" customHeight="1">
      <c r="C153" s="824"/>
      <c r="D153" s="824"/>
    </row>
    <row r="154" spans="3:4" ht="21.95" customHeight="1">
      <c r="C154" s="824"/>
      <c r="D154" s="824"/>
    </row>
    <row r="155" spans="3:4" ht="21.95" customHeight="1">
      <c r="C155" s="824"/>
      <c r="D155" s="824"/>
    </row>
    <row r="156" spans="3:4" ht="21.95" customHeight="1">
      <c r="C156" s="824"/>
      <c r="D156" s="824"/>
    </row>
  </sheetData>
  <mergeCells count="1">
    <mergeCell ref="C5:E5"/>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7" workbookViewId="0">
      <selection activeCell="D9" sqref="D9"/>
    </sheetView>
  </sheetViews>
  <sheetFormatPr defaultRowHeight="12.75"/>
  <cols>
    <col min="1" max="1" width="43.7109375" style="110" customWidth="1"/>
    <col min="2" max="3" width="8.7109375" style="110" customWidth="1"/>
    <col min="4" max="5" width="8.7109375" style="559" customWidth="1"/>
    <col min="6" max="6" width="9.140625" style="558"/>
    <col min="7" max="16384" width="9.140625" style="110"/>
  </cols>
  <sheetData>
    <row r="1" spans="1:6" s="558" customFormat="1" ht="20.100000000000001" customHeight="1">
      <c r="A1" s="826" t="s">
        <v>418</v>
      </c>
      <c r="B1" s="659"/>
      <c r="C1" s="659"/>
      <c r="D1" s="562"/>
      <c r="E1" s="562"/>
    </row>
    <row r="2" spans="1:6" s="558" customFormat="1" ht="20.100000000000001" customHeight="1">
      <c r="A2" s="826"/>
      <c r="B2" s="659"/>
      <c r="C2" s="659"/>
      <c r="D2" s="562"/>
      <c r="E2" s="562"/>
    </row>
    <row r="3" spans="1:6" ht="19.5" customHeight="1">
      <c r="A3" s="553"/>
      <c r="B3" s="552"/>
      <c r="C3" s="552"/>
      <c r="D3" s="717"/>
      <c r="E3" s="717" t="s">
        <v>93</v>
      </c>
    </row>
    <row r="4" spans="1:6" ht="35.25" customHeight="1">
      <c r="A4" s="547"/>
      <c r="B4" s="546">
        <v>2015</v>
      </c>
      <c r="C4" s="546">
        <v>2016</v>
      </c>
      <c r="D4" s="545">
        <v>2017</v>
      </c>
      <c r="E4" s="546">
        <v>2018</v>
      </c>
      <c r="F4" s="591" t="s">
        <v>482</v>
      </c>
    </row>
    <row r="5" spans="1:6" ht="19.5" customHeight="1">
      <c r="A5" s="547"/>
      <c r="B5" s="548"/>
      <c r="C5" s="548"/>
      <c r="D5" s="718"/>
      <c r="E5" s="718"/>
    </row>
    <row r="6" spans="1:6" ht="29.25" customHeight="1">
      <c r="A6" s="551" t="s">
        <v>0</v>
      </c>
      <c r="B6" s="628">
        <v>1139.83</v>
      </c>
      <c r="C6" s="628">
        <v>1120.0999999999999</v>
      </c>
      <c r="D6" s="719" t="s">
        <v>462</v>
      </c>
      <c r="E6" s="719" t="s">
        <v>458</v>
      </c>
      <c r="F6" s="559" t="s">
        <v>511</v>
      </c>
    </row>
    <row r="7" spans="1:6" ht="29.25" customHeight="1">
      <c r="A7" s="549" t="s">
        <v>158</v>
      </c>
      <c r="B7" s="547"/>
      <c r="C7" s="547"/>
    </row>
    <row r="8" spans="1:6" ht="29.25" customHeight="1">
      <c r="A8" s="550" t="s">
        <v>157</v>
      </c>
      <c r="B8" s="554">
        <v>358.82</v>
      </c>
      <c r="C8" s="554">
        <v>310</v>
      </c>
      <c r="D8" s="720" t="s">
        <v>459</v>
      </c>
      <c r="E8" s="721" t="s">
        <v>454</v>
      </c>
      <c r="F8" s="554">
        <v>739.77</v>
      </c>
    </row>
    <row r="9" spans="1:6" ht="29.25" customHeight="1">
      <c r="A9" s="550" t="s">
        <v>156</v>
      </c>
      <c r="B9" s="554">
        <v>657.31</v>
      </c>
      <c r="C9" s="554">
        <v>659.1</v>
      </c>
      <c r="D9" s="720" t="s">
        <v>460</v>
      </c>
      <c r="E9" s="721" t="s">
        <v>456</v>
      </c>
      <c r="F9" s="558">
        <v>426.6</v>
      </c>
    </row>
    <row r="10" spans="1:6" ht="29.25" customHeight="1">
      <c r="A10" s="550" t="s">
        <v>155</v>
      </c>
      <c r="B10" s="554">
        <v>123.7</v>
      </c>
      <c r="C10" s="554">
        <v>151</v>
      </c>
      <c r="D10" s="720" t="s">
        <v>461</v>
      </c>
      <c r="E10" s="721" t="s">
        <v>455</v>
      </c>
      <c r="F10" s="558">
        <v>185</v>
      </c>
    </row>
    <row r="11" spans="1:6" ht="29.25" customHeight="1">
      <c r="A11" s="549" t="s">
        <v>154</v>
      </c>
      <c r="B11" s="554"/>
      <c r="C11" s="547"/>
      <c r="D11" s="720"/>
      <c r="F11" s="554"/>
    </row>
    <row r="12" spans="1:6" ht="29.25" customHeight="1">
      <c r="A12" s="550" t="s">
        <v>153</v>
      </c>
      <c r="B12" s="544">
        <v>260.5</v>
      </c>
      <c r="C12" s="544">
        <v>250.4</v>
      </c>
      <c r="D12" s="722">
        <v>506.2</v>
      </c>
      <c r="E12" s="722" t="s">
        <v>453</v>
      </c>
      <c r="F12" s="558">
        <v>344.5</v>
      </c>
    </row>
    <row r="13" spans="1:6" ht="29.25" customHeight="1">
      <c r="A13" s="550" t="s">
        <v>152</v>
      </c>
      <c r="B13" s="544">
        <v>879.33</v>
      </c>
      <c r="C13" s="544">
        <v>869.7</v>
      </c>
      <c r="D13" s="722" t="s">
        <v>463</v>
      </c>
      <c r="E13" s="722">
        <v>861.2</v>
      </c>
      <c r="F13" s="558">
        <v>1006.9</v>
      </c>
    </row>
    <row r="14" spans="1:6" ht="29.25" customHeight="1">
      <c r="A14" s="549" t="s">
        <v>151</v>
      </c>
      <c r="B14" s="547"/>
      <c r="C14" s="547"/>
    </row>
    <row r="15" spans="1:6" ht="29.25" customHeight="1">
      <c r="A15" s="550" t="s">
        <v>150</v>
      </c>
      <c r="B15" s="544">
        <v>653.57000000000005</v>
      </c>
      <c r="C15" s="544">
        <v>655.6</v>
      </c>
      <c r="D15" s="722" t="s">
        <v>459</v>
      </c>
      <c r="E15" s="722">
        <v>731.5</v>
      </c>
      <c r="F15" s="558">
        <v>739.77</v>
      </c>
    </row>
    <row r="16" spans="1:6" ht="29.25" customHeight="1">
      <c r="A16" s="550" t="s">
        <v>149</v>
      </c>
      <c r="B16" s="544">
        <v>439.06</v>
      </c>
      <c r="C16" s="544">
        <v>313.10000000000002</v>
      </c>
      <c r="D16" s="722">
        <v>506.2</v>
      </c>
      <c r="E16" s="723">
        <v>448.53</v>
      </c>
      <c r="F16" s="558">
        <v>431.73</v>
      </c>
    </row>
    <row r="17" spans="1:6" ht="29.25" customHeight="1">
      <c r="A17" s="550" t="s">
        <v>148</v>
      </c>
      <c r="B17" s="544">
        <v>44.2</v>
      </c>
      <c r="C17" s="544">
        <v>151.4</v>
      </c>
      <c r="D17" s="722">
        <v>149.69999999999999</v>
      </c>
      <c r="E17" s="724" t="s">
        <v>457</v>
      </c>
      <c r="F17" s="558">
        <v>179.9</v>
      </c>
    </row>
    <row r="18" spans="1:6" ht="24" customHeight="1">
      <c r="A18" s="547"/>
      <c r="B18" s="547"/>
      <c r="C18" s="547"/>
      <c r="E18" s="721"/>
    </row>
    <row r="19" spans="1:6" ht="24" customHeight="1">
      <c r="A19" s="547"/>
      <c r="B19" s="547"/>
      <c r="C19" s="547"/>
    </row>
    <row r="20" spans="1:6" ht="24"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7" workbookViewId="0">
      <selection activeCell="G8" sqref="G8"/>
    </sheetView>
  </sheetViews>
  <sheetFormatPr defaultRowHeight="12.75"/>
  <cols>
    <col min="1" max="1" width="30.5703125" style="110" customWidth="1"/>
    <col min="2" max="3" width="11.140625" style="110" customWidth="1"/>
    <col min="4" max="4" width="11.140625" style="538" customWidth="1"/>
    <col min="5" max="5" width="11.140625" style="728" customWidth="1"/>
    <col min="6" max="6" width="11.5703125" style="558" customWidth="1"/>
    <col min="7" max="16384" width="9.140625" style="110"/>
  </cols>
  <sheetData>
    <row r="1" spans="1:6" s="558" customFormat="1" ht="20.100000000000001" customHeight="1">
      <c r="A1" s="542" t="s">
        <v>419</v>
      </c>
      <c r="B1" s="659"/>
      <c r="C1" s="659"/>
      <c r="D1" s="562"/>
      <c r="E1" s="562"/>
    </row>
    <row r="2" spans="1:6" ht="20.100000000000001" customHeight="1">
      <c r="A2" s="567"/>
      <c r="B2" s="560"/>
      <c r="C2" s="560"/>
      <c r="D2" s="562"/>
      <c r="E2" s="725"/>
    </row>
    <row r="3" spans="1:6" ht="20.100000000000001" customHeight="1">
      <c r="A3" s="566"/>
      <c r="B3" s="561"/>
      <c r="C3" s="1031" t="s">
        <v>93</v>
      </c>
      <c r="D3" s="1031"/>
      <c r="E3" s="1031"/>
    </row>
    <row r="4" spans="1:6" ht="36.75" customHeight="1">
      <c r="A4" s="558"/>
      <c r="B4" s="557">
        <v>2015</v>
      </c>
      <c r="C4" s="557">
        <v>2016</v>
      </c>
      <c r="D4" s="557">
        <v>2017</v>
      </c>
      <c r="E4" s="557">
        <v>2018</v>
      </c>
      <c r="F4" s="928" t="s">
        <v>482</v>
      </c>
    </row>
    <row r="5" spans="1:6" ht="18" customHeight="1">
      <c r="A5" s="558"/>
      <c r="B5" s="565"/>
      <c r="C5" s="565"/>
      <c r="D5" s="564"/>
      <c r="E5" s="726"/>
    </row>
    <row r="6" spans="1:6" ht="18" customHeight="1">
      <c r="A6" s="560" t="s">
        <v>159</v>
      </c>
      <c r="B6" s="628">
        <v>1139.7749999999996</v>
      </c>
      <c r="C6" s="628">
        <v>1120.095</v>
      </c>
      <c r="D6" s="628">
        <v>1360.9</v>
      </c>
      <c r="E6" s="727" t="s">
        <v>458</v>
      </c>
      <c r="F6" s="559" t="s">
        <v>511</v>
      </c>
    </row>
    <row r="7" spans="1:6" ht="18" customHeight="1">
      <c r="A7" s="563" t="s">
        <v>2</v>
      </c>
      <c r="B7" s="558"/>
      <c r="C7" s="558"/>
      <c r="D7" s="718"/>
      <c r="E7" s="898"/>
    </row>
    <row r="8" spans="1:6" ht="18.75" customHeight="1">
      <c r="A8" s="568" t="s">
        <v>302</v>
      </c>
      <c r="B8" s="555">
        <v>27.7</v>
      </c>
      <c r="C8" s="555">
        <v>17.399999999999999</v>
      </c>
      <c r="D8" s="899">
        <v>11.2</v>
      </c>
      <c r="E8" s="900">
        <v>11</v>
      </c>
      <c r="F8" s="558">
        <v>11</v>
      </c>
    </row>
    <row r="9" spans="1:6" ht="18.75" customHeight="1">
      <c r="A9" s="568" t="s">
        <v>303</v>
      </c>
      <c r="B9" s="571">
        <v>49.2</v>
      </c>
      <c r="C9" s="571">
        <v>70.2</v>
      </c>
      <c r="D9" s="901">
        <v>53.6</v>
      </c>
      <c r="E9" s="902">
        <v>60.2</v>
      </c>
      <c r="F9" s="558">
        <v>60.2</v>
      </c>
    </row>
    <row r="10" spans="1:6" ht="18.75" customHeight="1">
      <c r="A10" s="568" t="s">
        <v>304</v>
      </c>
      <c r="B10" s="571">
        <v>15.05</v>
      </c>
      <c r="C10" s="571">
        <v>5.165</v>
      </c>
      <c r="D10" s="899">
        <v>11.8</v>
      </c>
      <c r="E10" s="900">
        <v>11.8</v>
      </c>
      <c r="F10" s="558">
        <v>11.8</v>
      </c>
    </row>
    <row r="11" spans="1:6" ht="18.75" customHeight="1">
      <c r="A11" s="568" t="s">
        <v>305</v>
      </c>
      <c r="B11" s="555">
        <v>65.599999999999994</v>
      </c>
      <c r="C11" s="555">
        <v>163.6</v>
      </c>
      <c r="D11" s="899">
        <v>168.4</v>
      </c>
      <c r="E11" s="900">
        <v>164.5</v>
      </c>
      <c r="F11" s="558">
        <v>179.5</v>
      </c>
    </row>
    <row r="12" spans="1:6" ht="18.75" customHeight="1">
      <c r="A12" s="568" t="s">
        <v>306</v>
      </c>
      <c r="B12" s="571">
        <v>30</v>
      </c>
      <c r="C12" s="571">
        <v>38.5</v>
      </c>
      <c r="D12" s="899">
        <v>108</v>
      </c>
      <c r="E12" s="900">
        <v>110</v>
      </c>
      <c r="F12" s="558">
        <v>110</v>
      </c>
    </row>
    <row r="13" spans="1:6" ht="18.75" customHeight="1">
      <c r="A13" s="568" t="s">
        <v>307</v>
      </c>
      <c r="B13" s="555">
        <v>92.77</v>
      </c>
      <c r="C13" s="555">
        <v>104.23</v>
      </c>
      <c r="D13" s="901">
        <v>110.27</v>
      </c>
      <c r="E13" s="902">
        <v>110.1</v>
      </c>
      <c r="F13" s="558">
        <v>110.1</v>
      </c>
    </row>
    <row r="14" spans="1:6" ht="18.75" customHeight="1">
      <c r="A14" s="568" t="s">
        <v>308</v>
      </c>
      <c r="B14" s="571">
        <v>33.4</v>
      </c>
      <c r="C14" s="571">
        <v>33.4</v>
      </c>
      <c r="D14" s="901">
        <v>33.4</v>
      </c>
      <c r="E14" s="902">
        <v>33.5</v>
      </c>
      <c r="F14" s="558">
        <v>33.5</v>
      </c>
    </row>
    <row r="15" spans="1:6" ht="18.75" customHeight="1">
      <c r="A15" s="568" t="s">
        <v>309</v>
      </c>
      <c r="B15" s="571">
        <v>21.24</v>
      </c>
      <c r="C15" s="571">
        <v>9.7100000000000009</v>
      </c>
      <c r="D15" s="903">
        <v>14.54</v>
      </c>
      <c r="E15" s="904">
        <v>14.54</v>
      </c>
      <c r="F15" s="558">
        <v>14.54</v>
      </c>
    </row>
    <row r="16" spans="1:6" ht="18.75" customHeight="1">
      <c r="A16" s="568" t="s">
        <v>310</v>
      </c>
      <c r="B16" s="571">
        <v>13.26</v>
      </c>
      <c r="C16" s="571">
        <v>14.12</v>
      </c>
      <c r="D16" s="903">
        <v>14.17</v>
      </c>
      <c r="E16" s="904">
        <v>12.7</v>
      </c>
      <c r="F16" s="558">
        <v>12.7</v>
      </c>
    </row>
    <row r="17" spans="1:6" ht="18.75" customHeight="1">
      <c r="A17" s="568" t="s">
        <v>311</v>
      </c>
      <c r="B17" s="571">
        <v>37</v>
      </c>
      <c r="C17" s="571">
        <v>25.8</v>
      </c>
      <c r="D17" s="899">
        <v>28.700000000000003</v>
      </c>
      <c r="E17" s="900">
        <v>14.7</v>
      </c>
      <c r="F17" s="558">
        <v>14.7</v>
      </c>
    </row>
    <row r="18" spans="1:6" ht="18.75" customHeight="1">
      <c r="A18" s="568" t="s">
        <v>312</v>
      </c>
      <c r="B18" s="571">
        <v>46</v>
      </c>
      <c r="C18" s="571">
        <v>30</v>
      </c>
      <c r="D18" s="901">
        <v>45.2</v>
      </c>
      <c r="E18" s="902">
        <v>34.5</v>
      </c>
      <c r="F18" s="558">
        <v>34.5</v>
      </c>
    </row>
    <row r="19" spans="1:6" ht="18.75" customHeight="1">
      <c r="A19" s="568" t="s">
        <v>313</v>
      </c>
      <c r="B19" s="571">
        <v>8.1999999999999993</v>
      </c>
      <c r="C19" s="571">
        <v>7.7</v>
      </c>
      <c r="D19" s="901">
        <v>4.7</v>
      </c>
      <c r="E19" s="902">
        <v>4</v>
      </c>
      <c r="F19" s="558">
        <v>4</v>
      </c>
    </row>
    <row r="20" spans="1:6" ht="18.75" customHeight="1">
      <c r="A20" s="569" t="s">
        <v>314</v>
      </c>
      <c r="B20" s="571">
        <v>19.2</v>
      </c>
      <c r="C20" s="571">
        <v>19.2</v>
      </c>
      <c r="D20" s="901">
        <v>19.2</v>
      </c>
      <c r="E20" s="902">
        <v>17.2</v>
      </c>
      <c r="F20" s="558">
        <v>17.2</v>
      </c>
    </row>
    <row r="21" spans="1:6" ht="18.75" customHeight="1">
      <c r="A21" s="570" t="s">
        <v>315</v>
      </c>
      <c r="B21" s="571">
        <v>6.7</v>
      </c>
      <c r="C21" s="571">
        <v>5</v>
      </c>
      <c r="D21" s="901">
        <v>6.8</v>
      </c>
      <c r="E21" s="902">
        <v>5.7</v>
      </c>
      <c r="F21" s="558">
        <v>5.7</v>
      </c>
    </row>
    <row r="22" spans="1:6" ht="18.75" customHeight="1">
      <c r="A22" s="570" t="s">
        <v>316</v>
      </c>
      <c r="B22" s="571">
        <v>165.82</v>
      </c>
      <c r="C22" s="571">
        <v>94.6</v>
      </c>
      <c r="D22" s="899">
        <v>129.9</v>
      </c>
      <c r="E22" s="900">
        <v>120</v>
      </c>
      <c r="F22" s="558">
        <v>150</v>
      </c>
    </row>
    <row r="23" spans="1:6" ht="18.75" customHeight="1">
      <c r="A23" s="570" t="s">
        <v>317</v>
      </c>
      <c r="B23" s="571">
        <v>30.88</v>
      </c>
      <c r="C23" s="571">
        <v>46.47</v>
      </c>
      <c r="D23" s="899">
        <v>44</v>
      </c>
      <c r="E23" s="900">
        <v>49.5</v>
      </c>
      <c r="F23" s="558">
        <v>59.1</v>
      </c>
    </row>
    <row r="24" spans="1:6" ht="18.75" customHeight="1">
      <c r="A24" s="570" t="s">
        <v>318</v>
      </c>
      <c r="B24" s="571">
        <v>32.03</v>
      </c>
      <c r="C24" s="571">
        <v>21.5</v>
      </c>
      <c r="D24" s="901">
        <v>21.5</v>
      </c>
      <c r="E24" s="902">
        <v>18.399999999999999</v>
      </c>
      <c r="F24" s="558">
        <v>18.399999999999999</v>
      </c>
    </row>
    <row r="25" spans="1:6" ht="18.75" customHeight="1">
      <c r="A25" s="570" t="s">
        <v>319</v>
      </c>
      <c r="B25" s="571">
        <v>127.2</v>
      </c>
      <c r="C25" s="571">
        <v>128.35</v>
      </c>
      <c r="D25" s="899">
        <v>244</v>
      </c>
      <c r="E25" s="900">
        <v>257.76</v>
      </c>
      <c r="F25" s="558">
        <v>257.76</v>
      </c>
    </row>
    <row r="26" spans="1:6" ht="18.75" customHeight="1">
      <c r="A26" s="570" t="s">
        <v>320</v>
      </c>
      <c r="B26" s="571">
        <v>3</v>
      </c>
      <c r="C26" s="571">
        <v>3</v>
      </c>
      <c r="D26" s="901">
        <v>3</v>
      </c>
      <c r="E26" s="902">
        <v>2</v>
      </c>
      <c r="F26" s="558">
        <v>2</v>
      </c>
    </row>
    <row r="27" spans="1:6" ht="18.75" customHeight="1">
      <c r="A27" s="570" t="s">
        <v>321</v>
      </c>
      <c r="B27" s="571">
        <v>14.3</v>
      </c>
      <c r="C27" s="571">
        <v>14.3</v>
      </c>
      <c r="D27" s="901">
        <v>14.3</v>
      </c>
      <c r="E27" s="902">
        <v>14.3</v>
      </c>
      <c r="F27" s="558">
        <v>14.3</v>
      </c>
    </row>
    <row r="28" spans="1:6" ht="18.75" customHeight="1">
      <c r="A28" s="570" t="s">
        <v>322</v>
      </c>
      <c r="B28" s="571">
        <v>34</v>
      </c>
      <c r="C28" s="571">
        <v>41.8</v>
      </c>
      <c r="D28" s="899">
        <v>47.1</v>
      </c>
      <c r="E28" s="900">
        <v>40</v>
      </c>
      <c r="F28" s="558">
        <v>40</v>
      </c>
    </row>
    <row r="29" spans="1:6" ht="18.75" customHeight="1">
      <c r="A29" s="570" t="s">
        <v>323</v>
      </c>
      <c r="B29" s="571">
        <v>7.15</v>
      </c>
      <c r="C29" s="571">
        <v>9</v>
      </c>
      <c r="D29" s="899">
        <v>9</v>
      </c>
      <c r="E29" s="900">
        <v>9.5</v>
      </c>
      <c r="F29" s="558">
        <v>9.5</v>
      </c>
    </row>
    <row r="30" spans="1:6" ht="18.75" customHeight="1">
      <c r="A30" s="570" t="s">
        <v>324</v>
      </c>
      <c r="B30" s="571">
        <v>18.71</v>
      </c>
      <c r="C30" s="571">
        <v>21.77</v>
      </c>
      <c r="D30" s="899">
        <v>13.7</v>
      </c>
      <c r="E30" s="900">
        <v>12.5</v>
      </c>
      <c r="F30" s="558">
        <v>12.5</v>
      </c>
    </row>
    <row r="31" spans="1:6" ht="18.75" customHeight="1">
      <c r="A31" s="570" t="s">
        <v>325</v>
      </c>
      <c r="B31" s="571">
        <v>85.5</v>
      </c>
      <c r="C31" s="571">
        <v>85</v>
      </c>
      <c r="D31" s="901">
        <v>68</v>
      </c>
      <c r="E31" s="902">
        <v>68</v>
      </c>
      <c r="F31" s="558">
        <v>68</v>
      </c>
    </row>
    <row r="32" spans="1:6" ht="18.75" customHeight="1">
      <c r="A32" s="570" t="s">
        <v>326</v>
      </c>
      <c r="B32" s="571">
        <v>13.6</v>
      </c>
      <c r="C32" s="571">
        <v>14.6</v>
      </c>
      <c r="D32" s="901">
        <v>16.399999999999999</v>
      </c>
      <c r="E32" s="902">
        <v>10.199999999999999</v>
      </c>
      <c r="F32" s="558">
        <v>10.199999999999999</v>
      </c>
    </row>
    <row r="33" spans="1:6" ht="18.75" customHeight="1">
      <c r="A33" s="570" t="s">
        <v>327</v>
      </c>
      <c r="B33" s="571">
        <v>39.5</v>
      </c>
      <c r="C33" s="571">
        <v>23.13</v>
      </c>
      <c r="D33" s="901">
        <v>12.61</v>
      </c>
      <c r="E33" s="902">
        <v>17.3</v>
      </c>
      <c r="F33" s="558">
        <v>17.3</v>
      </c>
    </row>
    <row r="34" spans="1:6" ht="18.75" customHeight="1">
      <c r="A34" s="570" t="s">
        <v>328</v>
      </c>
      <c r="B34" s="571">
        <v>15</v>
      </c>
      <c r="C34" s="571">
        <v>17.53</v>
      </c>
      <c r="D34" s="899">
        <v>12.2</v>
      </c>
      <c r="E34" s="900">
        <v>11</v>
      </c>
      <c r="F34" s="558">
        <v>11</v>
      </c>
    </row>
    <row r="35" spans="1:6" ht="18.75" customHeight="1">
      <c r="A35" s="570" t="s">
        <v>329</v>
      </c>
      <c r="B35" s="571">
        <v>19.100000000000001</v>
      </c>
      <c r="C35" s="571">
        <v>11</v>
      </c>
      <c r="D35" s="901">
        <v>9.43</v>
      </c>
      <c r="E35" s="902">
        <v>9.4</v>
      </c>
      <c r="F35" s="558">
        <v>9.4</v>
      </c>
    </row>
    <row r="36" spans="1:6" ht="18.75" customHeight="1">
      <c r="A36" s="570" t="s">
        <v>330</v>
      </c>
      <c r="B36" s="571">
        <v>9.1649999999999991</v>
      </c>
      <c r="C36" s="571">
        <v>10.52</v>
      </c>
      <c r="D36" s="901">
        <v>10.93</v>
      </c>
      <c r="E36" s="902">
        <v>9.5</v>
      </c>
      <c r="F36" s="558">
        <v>9.5</v>
      </c>
    </row>
    <row r="37" spans="1:6" ht="18.75" customHeight="1">
      <c r="A37" s="570" t="s">
        <v>331</v>
      </c>
      <c r="B37" s="571">
        <v>50</v>
      </c>
      <c r="C37" s="571">
        <v>24</v>
      </c>
      <c r="D37" s="901">
        <v>34</v>
      </c>
      <c r="E37" s="902">
        <v>33.5</v>
      </c>
      <c r="F37" s="558">
        <v>33.5</v>
      </c>
    </row>
    <row r="38" spans="1:6" ht="18.75" customHeight="1">
      <c r="A38" s="570" t="s">
        <v>332</v>
      </c>
      <c r="B38" s="571">
        <v>9.5</v>
      </c>
      <c r="C38" s="571">
        <v>9.5</v>
      </c>
      <c r="D38" s="901">
        <v>9.5</v>
      </c>
      <c r="E38" s="902">
        <v>9.5</v>
      </c>
      <c r="F38" s="558">
        <v>9.5</v>
      </c>
    </row>
    <row r="39" spans="1:6" ht="18.75" customHeight="1">
      <c r="D39" s="905"/>
      <c r="E39" s="906"/>
    </row>
    <row r="40" spans="1:6" ht="18.75" customHeight="1"/>
    <row r="41" spans="1:6" ht="18.75" customHeight="1"/>
    <row r="42" spans="1:6" ht="18.75" customHeight="1"/>
    <row r="43" spans="1:6" ht="18.75" customHeight="1"/>
  </sheetData>
  <mergeCells count="1">
    <mergeCell ref="C3:E3"/>
  </mergeCells>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4:B36"/>
  <sheetViews>
    <sheetView topLeftCell="A10" workbookViewId="0">
      <selection activeCell="A17" sqref="A17"/>
    </sheetView>
  </sheetViews>
  <sheetFormatPr defaultColWidth="8.85546875" defaultRowHeight="15"/>
  <cols>
    <col min="1" max="1" width="5" style="52" customWidth="1"/>
    <col min="2" max="2" width="85.28515625" style="52" customWidth="1"/>
    <col min="3" max="3" width="1" style="52" customWidth="1"/>
    <col min="4" max="256" width="8.85546875" style="52"/>
    <col min="257" max="257" width="5" style="52" customWidth="1"/>
    <col min="258" max="258" width="85.28515625" style="52" customWidth="1"/>
    <col min="259" max="259" width="1" style="52" customWidth="1"/>
    <col min="260" max="512" width="8.85546875" style="52"/>
    <col min="513" max="513" width="5" style="52" customWidth="1"/>
    <col min="514" max="514" width="85.28515625" style="52" customWidth="1"/>
    <col min="515" max="515" width="1" style="52" customWidth="1"/>
    <col min="516" max="768" width="8.85546875" style="52"/>
    <col min="769" max="769" width="5" style="52" customWidth="1"/>
    <col min="770" max="770" width="85.28515625" style="52" customWidth="1"/>
    <col min="771" max="771" width="1" style="52" customWidth="1"/>
    <col min="772" max="1024" width="8.85546875" style="52"/>
    <col min="1025" max="1025" width="5" style="52" customWidth="1"/>
    <col min="1026" max="1026" width="85.28515625" style="52" customWidth="1"/>
    <col min="1027" max="1027" width="1" style="52" customWidth="1"/>
    <col min="1028" max="1280" width="8.85546875" style="52"/>
    <col min="1281" max="1281" width="5" style="52" customWidth="1"/>
    <col min="1282" max="1282" width="85.28515625" style="52" customWidth="1"/>
    <col min="1283" max="1283" width="1" style="52" customWidth="1"/>
    <col min="1284" max="1536" width="8.85546875" style="52"/>
    <col min="1537" max="1537" width="5" style="52" customWidth="1"/>
    <col min="1538" max="1538" width="85.28515625" style="52" customWidth="1"/>
    <col min="1539" max="1539" width="1" style="52" customWidth="1"/>
    <col min="1540" max="1792" width="8.85546875" style="52"/>
    <col min="1793" max="1793" width="5" style="52" customWidth="1"/>
    <col min="1794" max="1794" width="85.28515625" style="52" customWidth="1"/>
    <col min="1795" max="1795" width="1" style="52" customWidth="1"/>
    <col min="1796" max="2048" width="8.85546875" style="52"/>
    <col min="2049" max="2049" width="5" style="52" customWidth="1"/>
    <col min="2050" max="2050" width="85.28515625" style="52" customWidth="1"/>
    <col min="2051" max="2051" width="1" style="52" customWidth="1"/>
    <col min="2052" max="2304" width="8.85546875" style="52"/>
    <col min="2305" max="2305" width="5" style="52" customWidth="1"/>
    <col min="2306" max="2306" width="85.28515625" style="52" customWidth="1"/>
    <col min="2307" max="2307" width="1" style="52" customWidth="1"/>
    <col min="2308" max="2560" width="8.85546875" style="52"/>
    <col min="2561" max="2561" width="5" style="52" customWidth="1"/>
    <col min="2562" max="2562" width="85.28515625" style="52" customWidth="1"/>
    <col min="2563" max="2563" width="1" style="52" customWidth="1"/>
    <col min="2564" max="2816" width="8.85546875" style="52"/>
    <col min="2817" max="2817" width="5" style="52" customWidth="1"/>
    <col min="2818" max="2818" width="85.28515625" style="52" customWidth="1"/>
    <col min="2819" max="2819" width="1" style="52" customWidth="1"/>
    <col min="2820" max="3072" width="8.85546875" style="52"/>
    <col min="3073" max="3073" width="5" style="52" customWidth="1"/>
    <col min="3074" max="3074" width="85.28515625" style="52" customWidth="1"/>
    <col min="3075" max="3075" width="1" style="52" customWidth="1"/>
    <col min="3076" max="3328" width="8.85546875" style="52"/>
    <col min="3329" max="3329" width="5" style="52" customWidth="1"/>
    <col min="3330" max="3330" width="85.28515625" style="52" customWidth="1"/>
    <col min="3331" max="3331" width="1" style="52" customWidth="1"/>
    <col min="3332" max="3584" width="8.85546875" style="52"/>
    <col min="3585" max="3585" width="5" style="52" customWidth="1"/>
    <col min="3586" max="3586" width="85.28515625" style="52" customWidth="1"/>
    <col min="3587" max="3587" width="1" style="52" customWidth="1"/>
    <col min="3588" max="3840" width="8.85546875" style="52"/>
    <col min="3841" max="3841" width="5" style="52" customWidth="1"/>
    <col min="3842" max="3842" width="85.28515625" style="52" customWidth="1"/>
    <col min="3843" max="3843" width="1" style="52" customWidth="1"/>
    <col min="3844" max="4096" width="8.85546875" style="52"/>
    <col min="4097" max="4097" width="5" style="52" customWidth="1"/>
    <col min="4098" max="4098" width="85.28515625" style="52" customWidth="1"/>
    <col min="4099" max="4099" width="1" style="52" customWidth="1"/>
    <col min="4100" max="4352" width="8.85546875" style="52"/>
    <col min="4353" max="4353" width="5" style="52" customWidth="1"/>
    <col min="4354" max="4354" width="85.28515625" style="52" customWidth="1"/>
    <col min="4355" max="4355" width="1" style="52" customWidth="1"/>
    <col min="4356" max="4608" width="8.85546875" style="52"/>
    <col min="4609" max="4609" width="5" style="52" customWidth="1"/>
    <col min="4610" max="4610" width="85.28515625" style="52" customWidth="1"/>
    <col min="4611" max="4611" width="1" style="52" customWidth="1"/>
    <col min="4612" max="4864" width="8.85546875" style="52"/>
    <col min="4865" max="4865" width="5" style="52" customWidth="1"/>
    <col min="4866" max="4866" width="85.28515625" style="52" customWidth="1"/>
    <col min="4867" max="4867" width="1" style="52" customWidth="1"/>
    <col min="4868" max="5120" width="8.85546875" style="52"/>
    <col min="5121" max="5121" width="5" style="52" customWidth="1"/>
    <col min="5122" max="5122" width="85.28515625" style="52" customWidth="1"/>
    <col min="5123" max="5123" width="1" style="52" customWidth="1"/>
    <col min="5124" max="5376" width="8.85546875" style="52"/>
    <col min="5377" max="5377" width="5" style="52" customWidth="1"/>
    <col min="5378" max="5378" width="85.28515625" style="52" customWidth="1"/>
    <col min="5379" max="5379" width="1" style="52" customWidth="1"/>
    <col min="5380" max="5632" width="8.85546875" style="52"/>
    <col min="5633" max="5633" width="5" style="52" customWidth="1"/>
    <col min="5634" max="5634" width="85.28515625" style="52" customWidth="1"/>
    <col min="5635" max="5635" width="1" style="52" customWidth="1"/>
    <col min="5636" max="5888" width="8.85546875" style="52"/>
    <col min="5889" max="5889" width="5" style="52" customWidth="1"/>
    <col min="5890" max="5890" width="85.28515625" style="52" customWidth="1"/>
    <col min="5891" max="5891" width="1" style="52" customWidth="1"/>
    <col min="5892" max="6144" width="8.85546875" style="52"/>
    <col min="6145" max="6145" width="5" style="52" customWidth="1"/>
    <col min="6146" max="6146" width="85.28515625" style="52" customWidth="1"/>
    <col min="6147" max="6147" width="1" style="52" customWidth="1"/>
    <col min="6148" max="6400" width="8.85546875" style="52"/>
    <col min="6401" max="6401" width="5" style="52" customWidth="1"/>
    <col min="6402" max="6402" width="85.28515625" style="52" customWidth="1"/>
    <col min="6403" max="6403" width="1" style="52" customWidth="1"/>
    <col min="6404" max="6656" width="8.85546875" style="52"/>
    <col min="6657" max="6657" width="5" style="52" customWidth="1"/>
    <col min="6658" max="6658" width="85.28515625" style="52" customWidth="1"/>
    <col min="6659" max="6659" width="1" style="52" customWidth="1"/>
    <col min="6660" max="6912" width="8.85546875" style="52"/>
    <col min="6913" max="6913" width="5" style="52" customWidth="1"/>
    <col min="6914" max="6914" width="85.28515625" style="52" customWidth="1"/>
    <col min="6915" max="6915" width="1" style="52" customWidth="1"/>
    <col min="6916" max="7168" width="8.85546875" style="52"/>
    <col min="7169" max="7169" width="5" style="52" customWidth="1"/>
    <col min="7170" max="7170" width="85.28515625" style="52" customWidth="1"/>
    <col min="7171" max="7171" width="1" style="52" customWidth="1"/>
    <col min="7172" max="7424" width="8.85546875" style="52"/>
    <col min="7425" max="7425" width="5" style="52" customWidth="1"/>
    <col min="7426" max="7426" width="85.28515625" style="52" customWidth="1"/>
    <col min="7427" max="7427" width="1" style="52" customWidth="1"/>
    <col min="7428" max="7680" width="8.85546875" style="52"/>
    <col min="7681" max="7681" width="5" style="52" customWidth="1"/>
    <col min="7682" max="7682" width="85.28515625" style="52" customWidth="1"/>
    <col min="7683" max="7683" width="1" style="52" customWidth="1"/>
    <col min="7684" max="7936" width="8.85546875" style="52"/>
    <col min="7937" max="7937" width="5" style="52" customWidth="1"/>
    <col min="7938" max="7938" width="85.28515625" style="52" customWidth="1"/>
    <col min="7939" max="7939" width="1" style="52" customWidth="1"/>
    <col min="7940" max="8192" width="8.85546875" style="52"/>
    <col min="8193" max="8193" width="5" style="52" customWidth="1"/>
    <col min="8194" max="8194" width="85.28515625" style="52" customWidth="1"/>
    <col min="8195" max="8195" width="1" style="52" customWidth="1"/>
    <col min="8196" max="8448" width="8.85546875" style="52"/>
    <col min="8449" max="8449" width="5" style="52" customWidth="1"/>
    <col min="8450" max="8450" width="85.28515625" style="52" customWidth="1"/>
    <col min="8451" max="8451" width="1" style="52" customWidth="1"/>
    <col min="8452" max="8704" width="8.85546875" style="52"/>
    <col min="8705" max="8705" width="5" style="52" customWidth="1"/>
    <col min="8706" max="8706" width="85.28515625" style="52" customWidth="1"/>
    <col min="8707" max="8707" width="1" style="52" customWidth="1"/>
    <col min="8708" max="8960" width="8.85546875" style="52"/>
    <col min="8961" max="8961" width="5" style="52" customWidth="1"/>
    <col min="8962" max="8962" width="85.28515625" style="52" customWidth="1"/>
    <col min="8963" max="8963" width="1" style="52" customWidth="1"/>
    <col min="8964" max="9216" width="8.85546875" style="52"/>
    <col min="9217" max="9217" width="5" style="52" customWidth="1"/>
    <col min="9218" max="9218" width="85.28515625" style="52" customWidth="1"/>
    <col min="9219" max="9219" width="1" style="52" customWidth="1"/>
    <col min="9220" max="9472" width="8.85546875" style="52"/>
    <col min="9473" max="9473" width="5" style="52" customWidth="1"/>
    <col min="9474" max="9474" width="85.28515625" style="52" customWidth="1"/>
    <col min="9475" max="9475" width="1" style="52" customWidth="1"/>
    <col min="9476" max="9728" width="8.85546875" style="52"/>
    <col min="9729" max="9729" width="5" style="52" customWidth="1"/>
    <col min="9730" max="9730" width="85.28515625" style="52" customWidth="1"/>
    <col min="9731" max="9731" width="1" style="52" customWidth="1"/>
    <col min="9732" max="9984" width="8.85546875" style="52"/>
    <col min="9985" max="9985" width="5" style="52" customWidth="1"/>
    <col min="9986" max="9986" width="85.28515625" style="52" customWidth="1"/>
    <col min="9987" max="9987" width="1" style="52" customWidth="1"/>
    <col min="9988" max="10240" width="8.85546875" style="52"/>
    <col min="10241" max="10241" width="5" style="52" customWidth="1"/>
    <col min="10242" max="10242" width="85.28515625" style="52" customWidth="1"/>
    <col min="10243" max="10243" width="1" style="52" customWidth="1"/>
    <col min="10244" max="10496" width="8.85546875" style="52"/>
    <col min="10497" max="10497" width="5" style="52" customWidth="1"/>
    <col min="10498" max="10498" width="85.28515625" style="52" customWidth="1"/>
    <col min="10499" max="10499" width="1" style="52" customWidth="1"/>
    <col min="10500" max="10752" width="8.85546875" style="52"/>
    <col min="10753" max="10753" width="5" style="52" customWidth="1"/>
    <col min="10754" max="10754" width="85.28515625" style="52" customWidth="1"/>
    <col min="10755" max="10755" width="1" style="52" customWidth="1"/>
    <col min="10756" max="11008" width="8.85546875" style="52"/>
    <col min="11009" max="11009" width="5" style="52" customWidth="1"/>
    <col min="11010" max="11010" width="85.28515625" style="52" customWidth="1"/>
    <col min="11011" max="11011" width="1" style="52" customWidth="1"/>
    <col min="11012" max="11264" width="8.85546875" style="52"/>
    <col min="11265" max="11265" width="5" style="52" customWidth="1"/>
    <col min="11266" max="11266" width="85.28515625" style="52" customWidth="1"/>
    <col min="11267" max="11267" width="1" style="52" customWidth="1"/>
    <col min="11268" max="11520" width="8.85546875" style="52"/>
    <col min="11521" max="11521" width="5" style="52" customWidth="1"/>
    <col min="11522" max="11522" width="85.28515625" style="52" customWidth="1"/>
    <col min="11523" max="11523" width="1" style="52" customWidth="1"/>
    <col min="11524" max="11776" width="8.85546875" style="52"/>
    <col min="11777" max="11777" width="5" style="52" customWidth="1"/>
    <col min="11778" max="11778" width="85.28515625" style="52" customWidth="1"/>
    <col min="11779" max="11779" width="1" style="52" customWidth="1"/>
    <col min="11780" max="12032" width="8.85546875" style="52"/>
    <col min="12033" max="12033" width="5" style="52" customWidth="1"/>
    <col min="12034" max="12034" width="85.28515625" style="52" customWidth="1"/>
    <col min="12035" max="12035" width="1" style="52" customWidth="1"/>
    <col min="12036" max="12288" width="8.85546875" style="52"/>
    <col min="12289" max="12289" width="5" style="52" customWidth="1"/>
    <col min="12290" max="12290" width="85.28515625" style="52" customWidth="1"/>
    <col min="12291" max="12291" width="1" style="52" customWidth="1"/>
    <col min="12292" max="12544" width="8.85546875" style="52"/>
    <col min="12545" max="12545" width="5" style="52" customWidth="1"/>
    <col min="12546" max="12546" width="85.28515625" style="52" customWidth="1"/>
    <col min="12547" max="12547" width="1" style="52" customWidth="1"/>
    <col min="12548" max="12800" width="8.85546875" style="52"/>
    <col min="12801" max="12801" width="5" style="52" customWidth="1"/>
    <col min="12802" max="12802" width="85.28515625" style="52" customWidth="1"/>
    <col min="12803" max="12803" width="1" style="52" customWidth="1"/>
    <col min="12804" max="13056" width="8.85546875" style="52"/>
    <col min="13057" max="13057" width="5" style="52" customWidth="1"/>
    <col min="13058" max="13058" width="85.28515625" style="52" customWidth="1"/>
    <col min="13059" max="13059" width="1" style="52" customWidth="1"/>
    <col min="13060" max="13312" width="8.85546875" style="52"/>
    <col min="13313" max="13313" width="5" style="52" customWidth="1"/>
    <col min="13314" max="13314" width="85.28515625" style="52" customWidth="1"/>
    <col min="13315" max="13315" width="1" style="52" customWidth="1"/>
    <col min="13316" max="13568" width="8.85546875" style="52"/>
    <col min="13569" max="13569" width="5" style="52" customWidth="1"/>
    <col min="13570" max="13570" width="85.28515625" style="52" customWidth="1"/>
    <col min="13571" max="13571" width="1" style="52" customWidth="1"/>
    <col min="13572" max="13824" width="8.85546875" style="52"/>
    <col min="13825" max="13825" width="5" style="52" customWidth="1"/>
    <col min="13826" max="13826" width="85.28515625" style="52" customWidth="1"/>
    <col min="13827" max="13827" width="1" style="52" customWidth="1"/>
    <col min="13828" max="14080" width="8.85546875" style="52"/>
    <col min="14081" max="14081" width="5" style="52" customWidth="1"/>
    <col min="14082" max="14082" width="85.28515625" style="52" customWidth="1"/>
    <col min="14083" max="14083" width="1" style="52" customWidth="1"/>
    <col min="14084" max="14336" width="8.85546875" style="52"/>
    <col min="14337" max="14337" width="5" style="52" customWidth="1"/>
    <col min="14338" max="14338" width="85.28515625" style="52" customWidth="1"/>
    <col min="14339" max="14339" width="1" style="52" customWidth="1"/>
    <col min="14340" max="14592" width="8.85546875" style="52"/>
    <col min="14593" max="14593" width="5" style="52" customWidth="1"/>
    <col min="14594" max="14594" width="85.28515625" style="52" customWidth="1"/>
    <col min="14595" max="14595" width="1" style="52" customWidth="1"/>
    <col min="14596" max="14848" width="8.85546875" style="52"/>
    <col min="14849" max="14849" width="5" style="52" customWidth="1"/>
    <col min="14850" max="14850" width="85.28515625" style="52" customWidth="1"/>
    <col min="14851" max="14851" width="1" style="52" customWidth="1"/>
    <col min="14852" max="15104" width="8.85546875" style="52"/>
    <col min="15105" max="15105" width="5" style="52" customWidth="1"/>
    <col min="15106" max="15106" width="85.28515625" style="52" customWidth="1"/>
    <col min="15107" max="15107" width="1" style="52" customWidth="1"/>
    <col min="15108" max="15360" width="8.85546875" style="52"/>
    <col min="15361" max="15361" width="5" style="52" customWidth="1"/>
    <col min="15362" max="15362" width="85.28515625" style="52" customWidth="1"/>
    <col min="15363" max="15363" width="1" style="52" customWidth="1"/>
    <col min="15364" max="15616" width="8.85546875" style="52"/>
    <col min="15617" max="15617" width="5" style="52" customWidth="1"/>
    <col min="15618" max="15618" width="85.28515625" style="52" customWidth="1"/>
    <col min="15619" max="15619" width="1" style="52" customWidth="1"/>
    <col min="15620" max="15872" width="8.85546875" style="52"/>
    <col min="15873" max="15873" width="5" style="52" customWidth="1"/>
    <col min="15874" max="15874" width="85.28515625" style="52" customWidth="1"/>
    <col min="15875" max="15875" width="1" style="52" customWidth="1"/>
    <col min="15876" max="16128" width="8.85546875" style="52"/>
    <col min="16129" max="16129" width="5" style="52" customWidth="1"/>
    <col min="16130" max="16130" width="85.28515625" style="52" customWidth="1"/>
    <col min="16131" max="16131" width="1" style="52" customWidth="1"/>
    <col min="16132" max="16384" width="8.85546875" style="52"/>
  </cols>
  <sheetData>
    <row r="24" spans="1:2" ht="20.100000000000001" customHeight="1">
      <c r="A24" s="1032" t="s">
        <v>160</v>
      </c>
      <c r="B24" s="1032"/>
    </row>
    <row r="25" spans="1:2" ht="20.100000000000001" customHeight="1">
      <c r="A25" s="112"/>
      <c r="B25" s="112"/>
    </row>
    <row r="26" spans="1:2" ht="20.100000000000001" customHeight="1"/>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sheetData>
  <mergeCells count="1">
    <mergeCell ref="A24:B2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E10" sqref="E10"/>
    </sheetView>
  </sheetViews>
  <sheetFormatPr defaultRowHeight="12.75"/>
  <cols>
    <col min="1" max="1" width="47.28515625" style="113" customWidth="1"/>
    <col min="2" max="4" width="8.7109375" style="113" customWidth="1"/>
    <col min="5" max="16384" width="9.140625" style="113"/>
  </cols>
  <sheetData>
    <row r="1" spans="1:6" s="730" customFormat="1" ht="22.5" customHeight="1">
      <c r="A1" s="729" t="s">
        <v>420</v>
      </c>
    </row>
    <row r="2" spans="1:6" s="730" customFormat="1" ht="22.5" customHeight="1">
      <c r="A2" s="729" t="s">
        <v>297</v>
      </c>
    </row>
    <row r="3" spans="1:6" ht="17.100000000000001" customHeight="1">
      <c r="A3" s="119"/>
    </row>
    <row r="4" spans="1:6" ht="17.100000000000001" customHeight="1">
      <c r="A4" s="119"/>
    </row>
    <row r="5" spans="1:6" ht="17.100000000000001" customHeight="1">
      <c r="A5" s="118"/>
      <c r="D5" s="944"/>
      <c r="E5" s="944" t="s">
        <v>162</v>
      </c>
    </row>
    <row r="6" spans="1:6" ht="41.25" customHeight="1">
      <c r="A6" s="117"/>
      <c r="B6" s="296">
        <v>2015</v>
      </c>
      <c r="C6" s="296">
        <v>2016</v>
      </c>
      <c r="D6" s="302">
        <v>2017</v>
      </c>
      <c r="E6" s="302">
        <v>2018</v>
      </c>
      <c r="F6" s="556" t="s">
        <v>481</v>
      </c>
    </row>
    <row r="7" spans="1:6" ht="17.100000000000001" customHeight="1"/>
    <row r="8" spans="1:6" ht="35.1" customHeight="1">
      <c r="A8" s="635" t="s">
        <v>0</v>
      </c>
      <c r="B8" s="634">
        <f>B10+B11+B12</f>
        <v>1345</v>
      </c>
      <c r="C8" s="634">
        <f>C10+C11+C12</f>
        <v>1293</v>
      </c>
      <c r="D8" s="634">
        <f>D10+D11+D12</f>
        <v>1272</v>
      </c>
      <c r="E8" s="634">
        <f>E10+E11+E12</f>
        <v>1117</v>
      </c>
      <c r="F8" s="634">
        <f>F10+F11+F12</f>
        <v>1514</v>
      </c>
    </row>
    <row r="9" spans="1:6" ht="35.1" customHeight="1">
      <c r="A9" s="637" t="s">
        <v>161</v>
      </c>
    </row>
    <row r="10" spans="1:6" ht="35.1" customHeight="1">
      <c r="A10" s="315" t="s">
        <v>342</v>
      </c>
      <c r="B10" s="113">
        <v>116</v>
      </c>
      <c r="C10" s="113">
        <v>98</v>
      </c>
      <c r="D10" s="113">
        <v>91</v>
      </c>
      <c r="E10" s="113">
        <v>73</v>
      </c>
      <c r="F10" s="113">
        <v>109</v>
      </c>
    </row>
    <row r="11" spans="1:6" ht="35.1" customHeight="1">
      <c r="A11" s="315" t="s">
        <v>343</v>
      </c>
      <c r="B11" s="113">
        <v>1222</v>
      </c>
      <c r="C11" s="113">
        <v>1187</v>
      </c>
      <c r="D11" s="113">
        <v>1174</v>
      </c>
      <c r="E11" s="113">
        <v>1037</v>
      </c>
      <c r="F11" s="113">
        <v>1397</v>
      </c>
    </row>
    <row r="12" spans="1:6" ht="38.25" customHeight="1">
      <c r="A12" s="315" t="s">
        <v>344</v>
      </c>
      <c r="B12" s="113">
        <v>7</v>
      </c>
      <c r="C12" s="113">
        <v>8</v>
      </c>
      <c r="D12" s="113">
        <v>7</v>
      </c>
      <c r="E12" s="113">
        <v>7</v>
      </c>
      <c r="F12" s="113">
        <v>8</v>
      </c>
    </row>
    <row r="13" spans="1:6" ht="17.100000000000001" customHeight="1">
      <c r="A13" s="315"/>
      <c r="B13" s="636"/>
      <c r="C13" s="636"/>
      <c r="D13" s="636"/>
    </row>
    <row r="14" spans="1:6" ht="17.100000000000001" customHeight="1">
      <c r="A14" s="114"/>
    </row>
    <row r="15" spans="1:6" ht="17.100000000000001" customHeight="1">
      <c r="A15" s="114"/>
    </row>
    <row r="16" spans="1:6" ht="17.100000000000001" customHeight="1">
      <c r="A16" s="114"/>
    </row>
    <row r="17" spans="1:1" ht="17.100000000000001" customHeight="1">
      <c r="A17" s="114"/>
    </row>
    <row r="18" spans="1:1" ht="17.100000000000001" customHeight="1">
      <c r="A18" s="114"/>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I8" sqref="I8"/>
    </sheetView>
  </sheetViews>
  <sheetFormatPr defaultRowHeight="12.75"/>
  <cols>
    <col min="1" max="1" width="43.42578125" style="113" customWidth="1"/>
    <col min="2" max="4" width="8.7109375" style="732" customWidth="1"/>
    <col min="5" max="5" width="9.140625" style="732"/>
    <col min="6" max="16384" width="9.140625" style="113"/>
  </cols>
  <sheetData>
    <row r="1" spans="1:6" s="730" customFormat="1" ht="24.75" customHeight="1">
      <c r="A1" s="729" t="s">
        <v>421</v>
      </c>
      <c r="B1" s="731"/>
      <c r="C1" s="731"/>
      <c r="D1" s="731"/>
      <c r="E1" s="731"/>
    </row>
    <row r="2" spans="1:6" s="730" customFormat="1" ht="24.75" customHeight="1">
      <c r="A2" s="729" t="s">
        <v>164</v>
      </c>
      <c r="B2" s="731"/>
      <c r="C2" s="731"/>
      <c r="D2" s="731"/>
      <c r="E2" s="731"/>
    </row>
    <row r="3" spans="1:6" ht="17.100000000000001" customHeight="1">
      <c r="A3" s="119"/>
    </row>
    <row r="4" spans="1:6" ht="17.100000000000001" customHeight="1">
      <c r="A4" s="119"/>
    </row>
    <row r="5" spans="1:6" ht="17.100000000000001" customHeight="1">
      <c r="A5" s="118"/>
      <c r="E5" s="731" t="s">
        <v>163</v>
      </c>
    </row>
    <row r="6" spans="1:6" ht="33" customHeight="1">
      <c r="A6" s="117"/>
      <c r="B6" s="302">
        <v>2015</v>
      </c>
      <c r="C6" s="302">
        <v>2016</v>
      </c>
      <c r="D6" s="302">
        <v>2017</v>
      </c>
      <c r="E6" s="302">
        <v>2018</v>
      </c>
      <c r="F6" s="556" t="s">
        <v>481</v>
      </c>
    </row>
    <row r="7" spans="1:6" ht="35.1" customHeight="1">
      <c r="A7" s="116" t="s">
        <v>0</v>
      </c>
      <c r="B7" s="733">
        <f>B10+B11+B12</f>
        <v>2070</v>
      </c>
      <c r="C7" s="733">
        <f t="shared" ref="C7:F7" si="0">C10+C11+C12</f>
        <v>1949</v>
      </c>
      <c r="D7" s="733">
        <f t="shared" si="0"/>
        <v>2070</v>
      </c>
      <c r="E7" s="733">
        <f t="shared" si="0"/>
        <v>2000</v>
      </c>
      <c r="F7" s="733">
        <f t="shared" si="0"/>
        <v>2394</v>
      </c>
    </row>
    <row r="8" spans="1:6" ht="35.1" customHeight="1">
      <c r="A8" s="115" t="s">
        <v>161</v>
      </c>
    </row>
    <row r="10" spans="1:6" ht="40.5" customHeight="1">
      <c r="A10" s="730" t="s">
        <v>469</v>
      </c>
      <c r="B10" s="732">
        <v>198</v>
      </c>
      <c r="C10" s="732">
        <v>124</v>
      </c>
      <c r="D10" s="732">
        <v>143</v>
      </c>
      <c r="E10" s="732">
        <v>150</v>
      </c>
      <c r="F10" s="113">
        <v>166</v>
      </c>
    </row>
    <row r="11" spans="1:6" ht="39.75" customHeight="1">
      <c r="A11" s="770" t="s">
        <v>470</v>
      </c>
      <c r="B11" s="732">
        <v>1860</v>
      </c>
      <c r="C11" s="732">
        <v>1808</v>
      </c>
      <c r="D11" s="732">
        <v>1911</v>
      </c>
      <c r="E11" s="732">
        <v>1841</v>
      </c>
      <c r="F11" s="113">
        <v>2210</v>
      </c>
    </row>
    <row r="12" spans="1:6" ht="37.5" customHeight="1">
      <c r="A12" s="315" t="s">
        <v>344</v>
      </c>
      <c r="B12" s="732">
        <v>12</v>
      </c>
      <c r="C12" s="732">
        <v>17</v>
      </c>
      <c r="D12" s="732">
        <v>16</v>
      </c>
      <c r="E12" s="732">
        <v>9</v>
      </c>
      <c r="F12" s="113">
        <v>18</v>
      </c>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5:B28"/>
  <sheetViews>
    <sheetView workbookViewId="0">
      <selection activeCell="A17" sqref="A17"/>
    </sheetView>
  </sheetViews>
  <sheetFormatPr defaultColWidth="8.85546875" defaultRowHeight="20.25" customHeight="1"/>
  <cols>
    <col min="1" max="1" width="5.85546875" style="188" customWidth="1"/>
    <col min="2" max="2" width="72.5703125" style="188" customWidth="1"/>
    <col min="3" max="3" width="9.5703125" style="188" customWidth="1"/>
    <col min="4" max="16384" width="8.85546875" style="188"/>
  </cols>
  <sheetData>
    <row r="15" spans="2:2" ht="24.75" customHeight="1">
      <c r="B15" s="192" t="s">
        <v>190</v>
      </c>
    </row>
    <row r="16" spans="2:2" ht="20.100000000000001" customHeight="1">
      <c r="B16" s="191"/>
    </row>
    <row r="17" spans="1:2" ht="20.100000000000001" customHeight="1">
      <c r="A17" s="190"/>
      <c r="B17" s="189"/>
    </row>
    <row r="18" spans="1:2" ht="20.25" customHeight="1">
      <c r="A18" s="190"/>
      <c r="B18" s="189"/>
    </row>
    <row r="19" spans="1:2" ht="20.25" customHeight="1">
      <c r="A19" s="190"/>
      <c r="B19" s="189"/>
    </row>
    <row r="20" spans="1:2" ht="20.25" customHeight="1">
      <c r="A20" s="190"/>
      <c r="B20" s="189"/>
    </row>
    <row r="21" spans="1:2" ht="20.25" customHeight="1">
      <c r="A21" s="190"/>
      <c r="B21" s="189"/>
    </row>
    <row r="22" spans="1:2" ht="20.25" customHeight="1">
      <c r="A22" s="190"/>
      <c r="B22" s="189"/>
    </row>
    <row r="23" spans="1:2" ht="20.25" customHeight="1">
      <c r="A23" s="190"/>
      <c r="B23" s="189"/>
    </row>
    <row r="24" spans="1:2" ht="20.25" customHeight="1">
      <c r="A24" s="190"/>
      <c r="B24" s="189"/>
    </row>
    <row r="25" spans="1:2" ht="20.25" customHeight="1">
      <c r="A25" s="190"/>
      <c r="B25" s="189"/>
    </row>
    <row r="26" spans="1:2" ht="20.25" customHeight="1">
      <c r="A26" s="190"/>
      <c r="B26" s="189"/>
    </row>
    <row r="27" spans="1:2" ht="20.25" customHeight="1">
      <c r="A27" s="190"/>
      <c r="B27" s="189"/>
    </row>
    <row r="28" spans="1:2" ht="20.25" customHeight="1">
      <c r="A28" s="190"/>
      <c r="B28" s="189"/>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19" sqref="E19"/>
    </sheetView>
  </sheetViews>
  <sheetFormatPr defaultRowHeight="15.95" customHeight="1"/>
  <cols>
    <col min="1" max="1" width="43.5703125" style="193" customWidth="1"/>
    <col min="2" max="3" width="9" style="193" customWidth="1"/>
    <col min="4" max="4" width="9.5703125" style="193" customWidth="1"/>
    <col min="5" max="5" width="9.140625" style="200" customWidth="1"/>
    <col min="6" max="16384" width="9.140625" style="193"/>
  </cols>
  <sheetData>
    <row r="1" spans="1:6" s="205" customFormat="1" ht="18" customHeight="1">
      <c r="A1" s="206" t="s">
        <v>422</v>
      </c>
      <c r="B1" s="67"/>
      <c r="C1" s="67"/>
      <c r="D1" s="67"/>
      <c r="E1" s="672"/>
      <c r="F1" s="660"/>
    </row>
    <row r="2" spans="1:6" ht="22.5" customHeight="1">
      <c r="A2" s="204"/>
      <c r="B2" s="203"/>
      <c r="C2" s="203"/>
      <c r="D2" s="203"/>
      <c r="E2" s="673"/>
    </row>
    <row r="3" spans="1:6" ht="29.25" customHeight="1">
      <c r="A3" s="202"/>
      <c r="B3" s="296">
        <v>2015</v>
      </c>
      <c r="C3" s="296">
        <v>2016</v>
      </c>
      <c r="D3" s="671">
        <v>2017</v>
      </c>
      <c r="E3" s="302">
        <v>2018</v>
      </c>
      <c r="F3" s="591" t="s">
        <v>482</v>
      </c>
    </row>
    <row r="4" spans="1:6" ht="18" customHeight="1">
      <c r="A4" s="202"/>
      <c r="B4" s="201"/>
      <c r="C4" s="201"/>
      <c r="D4" s="200"/>
    </row>
    <row r="5" spans="1:6" ht="24.75" customHeight="1">
      <c r="A5" s="198" t="s">
        <v>200</v>
      </c>
      <c r="B5" s="630">
        <v>31</v>
      </c>
      <c r="C5" s="630">
        <v>31</v>
      </c>
      <c r="D5" s="655">
        <v>31</v>
      </c>
      <c r="E5" s="674">
        <v>31</v>
      </c>
      <c r="F5" s="674">
        <v>32</v>
      </c>
    </row>
    <row r="6" spans="1:6" s="61" customFormat="1" ht="24.75" customHeight="1">
      <c r="A6" s="195" t="s">
        <v>193</v>
      </c>
      <c r="B6" s="199">
        <v>31</v>
      </c>
      <c r="C6" s="199">
        <v>31</v>
      </c>
      <c r="D6" s="576">
        <v>31</v>
      </c>
      <c r="E6" s="675">
        <v>31</v>
      </c>
      <c r="F6" s="61">
        <v>31</v>
      </c>
    </row>
    <row r="7" spans="1:6" s="61" customFormat="1" ht="24.75" customHeight="1">
      <c r="A7" s="195" t="s">
        <v>192</v>
      </c>
      <c r="B7" s="199"/>
      <c r="C7" s="199"/>
      <c r="D7" s="576"/>
      <c r="E7" s="217"/>
      <c r="F7" s="61">
        <v>1</v>
      </c>
    </row>
    <row r="8" spans="1:6" ht="24.75" customHeight="1">
      <c r="A8" s="198" t="s">
        <v>199</v>
      </c>
      <c r="B8" s="661">
        <v>310</v>
      </c>
      <c r="C8" s="661">
        <v>309</v>
      </c>
      <c r="D8" s="655">
        <v>307</v>
      </c>
      <c r="E8" s="674">
        <v>309</v>
      </c>
      <c r="F8" s="61">
        <v>280</v>
      </c>
    </row>
    <row r="9" spans="1:6" ht="24.75" customHeight="1">
      <c r="A9" s="195" t="s">
        <v>197</v>
      </c>
      <c r="B9" s="585">
        <v>310</v>
      </c>
      <c r="C9" s="585">
        <v>309</v>
      </c>
      <c r="D9" s="576">
        <v>307</v>
      </c>
      <c r="E9" s="217">
        <v>309</v>
      </c>
      <c r="F9" s="193">
        <v>272</v>
      </c>
    </row>
    <row r="10" spans="1:6" ht="24.75" customHeight="1">
      <c r="A10" s="195" t="s">
        <v>192</v>
      </c>
      <c r="B10" s="197"/>
      <c r="C10" s="197"/>
      <c r="D10" s="576"/>
      <c r="E10" s="217"/>
      <c r="F10" s="193">
        <v>8</v>
      </c>
    </row>
    <row r="11" spans="1:6" s="198" customFormat="1" ht="24.75" customHeight="1">
      <c r="A11" s="198" t="s">
        <v>198</v>
      </c>
      <c r="B11" s="631">
        <v>310</v>
      </c>
      <c r="C11" s="631">
        <v>309</v>
      </c>
      <c r="D11" s="655">
        <v>307</v>
      </c>
      <c r="E11" s="674">
        <v>309</v>
      </c>
      <c r="F11" s="916">
        <v>305</v>
      </c>
    </row>
    <row r="12" spans="1:6" ht="24.75" customHeight="1">
      <c r="A12" s="195" t="s">
        <v>197</v>
      </c>
      <c r="B12" s="585">
        <v>310</v>
      </c>
      <c r="C12" s="585">
        <v>309</v>
      </c>
      <c r="D12" s="576">
        <v>307</v>
      </c>
      <c r="E12" s="217">
        <v>309</v>
      </c>
      <c r="F12" s="193">
        <v>287</v>
      </c>
    </row>
    <row r="13" spans="1:6" ht="24.75" customHeight="1">
      <c r="A13" s="195" t="s">
        <v>192</v>
      </c>
      <c r="B13" s="197"/>
      <c r="C13" s="197"/>
      <c r="D13" s="576"/>
      <c r="E13" s="217"/>
      <c r="F13" s="193">
        <v>18</v>
      </c>
    </row>
    <row r="14" spans="1:6" s="677" customFormat="1" ht="24.75" customHeight="1">
      <c r="A14" s="734" t="s">
        <v>196</v>
      </c>
      <c r="B14" s="735">
        <v>698</v>
      </c>
      <c r="C14" s="735">
        <v>555</v>
      </c>
      <c r="D14" s="735">
        <v>530</v>
      </c>
      <c r="E14" s="736">
        <v>517</v>
      </c>
      <c r="F14" s="735">
        <v>551</v>
      </c>
    </row>
    <row r="15" spans="1:6" ht="24.75" customHeight="1">
      <c r="A15" s="196" t="s">
        <v>195</v>
      </c>
      <c r="B15" s="193">
        <v>698</v>
      </c>
      <c r="C15" s="193">
        <v>555</v>
      </c>
      <c r="D15" s="576">
        <v>530</v>
      </c>
      <c r="E15" s="200">
        <v>517</v>
      </c>
      <c r="F15" s="193">
        <v>551</v>
      </c>
    </row>
    <row r="16" spans="1:6" ht="24.75" customHeight="1">
      <c r="A16" s="195" t="s">
        <v>193</v>
      </c>
      <c r="B16" s="193">
        <v>698</v>
      </c>
      <c r="C16" s="193">
        <v>555</v>
      </c>
      <c r="D16" s="576">
        <v>530</v>
      </c>
      <c r="E16" s="200">
        <v>517</v>
      </c>
      <c r="F16" s="193">
        <v>533</v>
      </c>
    </row>
    <row r="17" spans="1:6" ht="24.75" customHeight="1">
      <c r="A17" s="195" t="s">
        <v>192</v>
      </c>
      <c r="D17" s="576"/>
      <c r="E17" s="217"/>
      <c r="F17" s="193">
        <v>18</v>
      </c>
    </row>
    <row r="18" spans="1:6" ht="24.75" customHeight="1">
      <c r="A18" s="194" t="s">
        <v>194</v>
      </c>
      <c r="B18" s="660">
        <v>8827</v>
      </c>
      <c r="C18" s="660">
        <v>9300</v>
      </c>
      <c r="D18" s="660">
        <v>9542</v>
      </c>
      <c r="E18" s="583">
        <v>9497</v>
      </c>
      <c r="F18" s="193">
        <v>8135</v>
      </c>
    </row>
    <row r="19" spans="1:6" ht="24.75" customHeight="1">
      <c r="A19" s="195" t="s">
        <v>193</v>
      </c>
      <c r="B19" s="193">
        <v>8827</v>
      </c>
      <c r="C19" s="193">
        <v>9300</v>
      </c>
      <c r="D19" s="576">
        <v>9542</v>
      </c>
      <c r="E19" s="200">
        <v>9497</v>
      </c>
      <c r="F19" s="193">
        <v>7985</v>
      </c>
    </row>
    <row r="20" spans="1:6" ht="24.75" customHeight="1">
      <c r="A20" s="195" t="s">
        <v>192</v>
      </c>
      <c r="D20" s="576"/>
      <c r="E20" s="217"/>
      <c r="F20" s="193">
        <v>150</v>
      </c>
    </row>
    <row r="21" spans="1:6" ht="24.75" customHeight="1">
      <c r="A21" s="194" t="s">
        <v>191</v>
      </c>
      <c r="B21" s="629">
        <v>28</v>
      </c>
      <c r="C21" s="629">
        <v>30</v>
      </c>
      <c r="D21" s="629">
        <v>31</v>
      </c>
      <c r="E21" s="676">
        <v>31</v>
      </c>
      <c r="F21" s="586">
        <v>27</v>
      </c>
    </row>
    <row r="22" spans="1:6" ht="24.75" customHeight="1">
      <c r="B22" s="586"/>
      <c r="C22" s="586"/>
      <c r="D22" s="586"/>
      <c r="E22" s="586"/>
    </row>
    <row r="23" spans="1:6" ht="24.75"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28" workbookViewId="0">
      <selection activeCell="D43" sqref="D43"/>
    </sheetView>
  </sheetViews>
  <sheetFormatPr defaultRowHeight="15.95" customHeight="1"/>
  <cols>
    <col min="1" max="1" width="38.140625" style="576" customWidth="1"/>
    <col min="2" max="2" width="14.5703125" style="576" customWidth="1"/>
    <col min="3" max="3" width="16.28515625" style="576" customWidth="1"/>
    <col min="4" max="4" width="15.42578125" style="576" customWidth="1"/>
    <col min="5" max="16384" width="9.140625" style="576"/>
  </cols>
  <sheetData>
    <row r="1" spans="1:9" ht="20.100000000000001" customHeight="1">
      <c r="A1" s="206" t="s">
        <v>483</v>
      </c>
      <c r="B1" s="212"/>
      <c r="C1" s="212"/>
    </row>
    <row r="2" spans="1:9" ht="20.100000000000001" customHeight="1">
      <c r="A2" s="211"/>
      <c r="B2" s="211"/>
      <c r="C2" s="211"/>
      <c r="D2" s="211"/>
    </row>
    <row r="3" spans="1:9" ht="21.75" customHeight="1">
      <c r="B3" s="210" t="s">
        <v>76</v>
      </c>
      <c r="C3" s="1034" t="s">
        <v>53</v>
      </c>
      <c r="D3" s="1034"/>
      <c r="I3" s="213"/>
    </row>
    <row r="4" spans="1:9" ht="21.75" customHeight="1">
      <c r="B4" s="907" t="s">
        <v>73</v>
      </c>
      <c r="C4" s="907" t="s">
        <v>193</v>
      </c>
      <c r="D4" s="907" t="s">
        <v>205</v>
      </c>
    </row>
    <row r="5" spans="1:9" ht="20.100000000000001" customHeight="1">
      <c r="A5" s="208" t="s">
        <v>159</v>
      </c>
      <c r="B5" s="587">
        <v>32</v>
      </c>
      <c r="C5" s="587">
        <v>31</v>
      </c>
      <c r="D5" s="587">
        <v>1</v>
      </c>
    </row>
    <row r="6" spans="1:9" ht="20.100000000000001" customHeight="1">
      <c r="A6" s="3" t="s">
        <v>2</v>
      </c>
      <c r="B6" s="47"/>
      <c r="C6" s="47"/>
      <c r="D6" s="47"/>
    </row>
    <row r="7" spans="1:9" ht="18.75" customHeight="1">
      <c r="A7" s="297" t="s">
        <v>302</v>
      </c>
      <c r="B7" s="47">
        <v>2</v>
      </c>
      <c r="C7" s="47">
        <v>1</v>
      </c>
      <c r="D7" s="47">
        <v>1</v>
      </c>
    </row>
    <row r="8" spans="1:9" ht="18.75" customHeight="1">
      <c r="A8" s="297" t="s">
        <v>303</v>
      </c>
      <c r="B8" s="47">
        <v>1</v>
      </c>
      <c r="C8" s="47">
        <v>1</v>
      </c>
      <c r="D8" s="47"/>
    </row>
    <row r="9" spans="1:9" ht="18.75" customHeight="1">
      <c r="A9" s="297" t="s">
        <v>304</v>
      </c>
      <c r="B9" s="47">
        <v>1</v>
      </c>
      <c r="C9" s="47">
        <v>1</v>
      </c>
      <c r="D9" s="47"/>
    </row>
    <row r="10" spans="1:9" ht="18.75" customHeight="1">
      <c r="A10" s="297" t="s">
        <v>305</v>
      </c>
      <c r="B10" s="47">
        <v>1</v>
      </c>
      <c r="C10" s="47">
        <v>1</v>
      </c>
      <c r="D10" s="47"/>
    </row>
    <row r="11" spans="1:9" ht="18.75" customHeight="1">
      <c r="A11" s="297" t="s">
        <v>306</v>
      </c>
      <c r="B11" s="47">
        <v>1</v>
      </c>
      <c r="C11" s="47">
        <v>1</v>
      </c>
      <c r="D11" s="47"/>
    </row>
    <row r="12" spans="1:9" ht="18.75" customHeight="1">
      <c r="A12" s="297" t="s">
        <v>307</v>
      </c>
      <c r="B12" s="47">
        <v>1</v>
      </c>
      <c r="C12" s="47">
        <v>1</v>
      </c>
      <c r="D12" s="47"/>
    </row>
    <row r="13" spans="1:9" ht="18.75" customHeight="1">
      <c r="A13" s="297" t="s">
        <v>308</v>
      </c>
      <c r="B13" s="47">
        <v>1</v>
      </c>
      <c r="C13" s="47">
        <v>1</v>
      </c>
      <c r="D13" s="47"/>
    </row>
    <row r="14" spans="1:9" ht="18.75" customHeight="1">
      <c r="A14" s="297" t="s">
        <v>309</v>
      </c>
      <c r="B14" s="47">
        <v>1</v>
      </c>
      <c r="C14" s="47">
        <v>1</v>
      </c>
      <c r="D14" s="47"/>
    </row>
    <row r="15" spans="1:9" ht="18.75" customHeight="1">
      <c r="A15" s="297" t="s">
        <v>310</v>
      </c>
      <c r="B15" s="47">
        <v>1</v>
      </c>
      <c r="C15" s="47">
        <v>1</v>
      </c>
      <c r="D15" s="47"/>
    </row>
    <row r="16" spans="1:9" ht="18.75" customHeight="1">
      <c r="A16" s="297" t="s">
        <v>311</v>
      </c>
      <c r="B16" s="47">
        <v>1</v>
      </c>
      <c r="C16" s="47">
        <v>1</v>
      </c>
      <c r="D16" s="47"/>
    </row>
    <row r="17" spans="1:4" ht="18.75" customHeight="1">
      <c r="A17" s="297" t="s">
        <v>312</v>
      </c>
      <c r="B17" s="47">
        <v>1</v>
      </c>
      <c r="C17" s="47">
        <v>1</v>
      </c>
      <c r="D17" s="47"/>
    </row>
    <row r="18" spans="1:4" ht="18.75" customHeight="1">
      <c r="A18" s="297" t="s">
        <v>313</v>
      </c>
      <c r="B18" s="47">
        <v>1</v>
      </c>
      <c r="C18" s="47">
        <v>1</v>
      </c>
      <c r="D18" s="47"/>
    </row>
    <row r="19" spans="1:4" ht="18.75" customHeight="1">
      <c r="A19" s="298" t="s">
        <v>314</v>
      </c>
      <c r="B19" s="47">
        <v>1</v>
      </c>
      <c r="C19" s="47">
        <v>1</v>
      </c>
      <c r="D19" s="47"/>
    </row>
    <row r="20" spans="1:4" ht="18.75" customHeight="1">
      <c r="A20" s="299" t="s">
        <v>315</v>
      </c>
      <c r="B20" s="47">
        <v>1</v>
      </c>
      <c r="C20" s="47">
        <v>1</v>
      </c>
      <c r="D20" s="47"/>
    </row>
    <row r="21" spans="1:4" ht="18.75" customHeight="1">
      <c r="A21" s="299" t="s">
        <v>316</v>
      </c>
      <c r="B21" s="47">
        <v>1</v>
      </c>
      <c r="C21" s="47">
        <v>1</v>
      </c>
      <c r="D21" s="47"/>
    </row>
    <row r="22" spans="1:4" ht="18.75" customHeight="1">
      <c r="A22" s="299" t="s">
        <v>317</v>
      </c>
      <c r="B22" s="47">
        <v>1</v>
      </c>
      <c r="C22" s="47">
        <v>1</v>
      </c>
      <c r="D22" s="47"/>
    </row>
    <row r="23" spans="1:4" ht="18.75" customHeight="1">
      <c r="A23" s="299" t="s">
        <v>318</v>
      </c>
      <c r="B23" s="47">
        <v>1</v>
      </c>
      <c r="C23" s="47">
        <v>1</v>
      </c>
      <c r="D23" s="47"/>
    </row>
    <row r="24" spans="1:4" ht="18.75" customHeight="1">
      <c r="A24" s="299" t="s">
        <v>319</v>
      </c>
      <c r="B24" s="47">
        <v>1</v>
      </c>
      <c r="C24" s="47">
        <v>1</v>
      </c>
      <c r="D24" s="47"/>
    </row>
    <row r="25" spans="1:4" ht="18.75" customHeight="1">
      <c r="A25" s="299" t="s">
        <v>320</v>
      </c>
      <c r="B25" s="47">
        <v>1</v>
      </c>
      <c r="C25" s="47">
        <v>1</v>
      </c>
      <c r="D25" s="47"/>
    </row>
    <row r="26" spans="1:4" ht="18.75" customHeight="1">
      <c r="A26" s="299" t="s">
        <v>321</v>
      </c>
      <c r="B26" s="47">
        <v>1</v>
      </c>
      <c r="C26" s="47">
        <v>1</v>
      </c>
      <c r="D26" s="47"/>
    </row>
    <row r="27" spans="1:4" ht="18.75" customHeight="1">
      <c r="A27" s="299" t="s">
        <v>322</v>
      </c>
      <c r="B27" s="47">
        <v>1</v>
      </c>
      <c r="C27" s="47">
        <v>1</v>
      </c>
      <c r="D27" s="47"/>
    </row>
    <row r="28" spans="1:4" ht="18.75" customHeight="1">
      <c r="A28" s="299" t="s">
        <v>323</v>
      </c>
      <c r="B28" s="47">
        <v>1</v>
      </c>
      <c r="C28" s="47">
        <v>1</v>
      </c>
      <c r="D28" s="47"/>
    </row>
    <row r="29" spans="1:4" ht="18.75" customHeight="1">
      <c r="A29" s="299" t="s">
        <v>324</v>
      </c>
      <c r="B29" s="47">
        <v>1</v>
      </c>
      <c r="C29" s="47">
        <v>1</v>
      </c>
      <c r="D29" s="47"/>
    </row>
    <row r="30" spans="1:4" ht="18.75" customHeight="1">
      <c r="A30" s="299" t="s">
        <v>325</v>
      </c>
      <c r="B30" s="47">
        <v>1</v>
      </c>
      <c r="C30" s="47">
        <v>1</v>
      </c>
      <c r="D30" s="47"/>
    </row>
    <row r="31" spans="1:4" ht="18.75" customHeight="1">
      <c r="A31" s="299" t="s">
        <v>326</v>
      </c>
      <c r="B31" s="47">
        <v>1</v>
      </c>
      <c r="C31" s="47">
        <v>1</v>
      </c>
      <c r="D31" s="47"/>
    </row>
    <row r="32" spans="1:4" ht="18.75" customHeight="1">
      <c r="A32" s="299" t="s">
        <v>327</v>
      </c>
      <c r="B32" s="47">
        <v>1</v>
      </c>
      <c r="C32" s="47">
        <v>1</v>
      </c>
      <c r="D32" s="47"/>
    </row>
    <row r="33" spans="1:4" ht="18.75" customHeight="1">
      <c r="A33" s="299" t="s">
        <v>328</v>
      </c>
      <c r="B33" s="47">
        <v>1</v>
      </c>
      <c r="C33" s="47">
        <v>1</v>
      </c>
      <c r="D33" s="47"/>
    </row>
    <row r="34" spans="1:4" ht="18.75" customHeight="1">
      <c r="A34" s="299" t="s">
        <v>329</v>
      </c>
      <c r="B34" s="47">
        <v>1</v>
      </c>
      <c r="C34" s="47">
        <v>1</v>
      </c>
      <c r="D34" s="47"/>
    </row>
    <row r="35" spans="1:4" ht="18.75" customHeight="1">
      <c r="A35" s="299" t="s">
        <v>330</v>
      </c>
      <c r="B35" s="47">
        <v>1</v>
      </c>
      <c r="C35" s="47">
        <v>1</v>
      </c>
      <c r="D35" s="47"/>
    </row>
    <row r="36" spans="1:4" ht="18.75" customHeight="1">
      <c r="A36" s="299" t="s">
        <v>331</v>
      </c>
      <c r="B36" s="47">
        <v>1</v>
      </c>
      <c r="C36" s="47">
        <v>1</v>
      </c>
      <c r="D36" s="47"/>
    </row>
    <row r="37" spans="1:4" ht="18.75" customHeight="1">
      <c r="A37" s="299" t="s">
        <v>332</v>
      </c>
      <c r="B37" s="47">
        <v>1</v>
      </c>
      <c r="C37" s="47">
        <v>1</v>
      </c>
      <c r="D37" s="47"/>
    </row>
    <row r="38" spans="1:4" ht="20.100000000000001" customHeight="1"/>
    <row r="39" spans="1:4" ht="20.100000000000001" customHeight="1">
      <c r="A39" s="206" t="s">
        <v>484</v>
      </c>
      <c r="B39" s="212"/>
      <c r="C39" s="212"/>
    </row>
    <row r="40" spans="1:4" ht="20.100000000000001" customHeight="1">
      <c r="A40" s="211"/>
      <c r="B40" s="211"/>
      <c r="C40" s="217"/>
    </row>
    <row r="41" spans="1:4" ht="20.100000000000001" customHeight="1">
      <c r="B41" s="210" t="s">
        <v>76</v>
      </c>
      <c r="C41" s="1033" t="s">
        <v>78</v>
      </c>
      <c r="D41" s="1033"/>
    </row>
    <row r="42" spans="1:4" ht="20.100000000000001" customHeight="1">
      <c r="B42" s="907" t="s">
        <v>73</v>
      </c>
      <c r="C42" s="907" t="s">
        <v>193</v>
      </c>
      <c r="D42" s="907" t="s">
        <v>205</v>
      </c>
    </row>
    <row r="43" spans="1:4" ht="20.100000000000001" customHeight="1">
      <c r="A43" s="208" t="s">
        <v>159</v>
      </c>
      <c r="B43" s="593">
        <v>317</v>
      </c>
      <c r="C43" s="593">
        <v>309</v>
      </c>
      <c r="D43" s="587">
        <v>8</v>
      </c>
    </row>
    <row r="44" spans="1:4" ht="20.100000000000001" customHeight="1">
      <c r="A44" s="3" t="s">
        <v>2</v>
      </c>
      <c r="B44" s="217"/>
      <c r="C44" s="217"/>
    </row>
    <row r="45" spans="1:4" ht="18.75" customHeight="1">
      <c r="A45" s="297" t="s">
        <v>302</v>
      </c>
      <c r="B45" s="50">
        <v>31</v>
      </c>
      <c r="C45" s="50">
        <v>23</v>
      </c>
      <c r="D45" s="47">
        <v>8</v>
      </c>
    </row>
    <row r="46" spans="1:4" ht="18.75" customHeight="1">
      <c r="A46" s="297" t="s">
        <v>303</v>
      </c>
      <c r="B46" s="50">
        <v>8</v>
      </c>
      <c r="C46" s="50">
        <v>8</v>
      </c>
    </row>
    <row r="47" spans="1:4" ht="18.75" customHeight="1">
      <c r="A47" s="297" t="s">
        <v>304</v>
      </c>
      <c r="B47" s="50">
        <v>9</v>
      </c>
      <c r="C47" s="50">
        <v>9</v>
      </c>
    </row>
    <row r="48" spans="1:4" ht="18.75" customHeight="1">
      <c r="A48" s="297" t="s">
        <v>305</v>
      </c>
      <c r="B48" s="50">
        <v>8</v>
      </c>
      <c r="C48" s="50">
        <v>8</v>
      </c>
    </row>
    <row r="49" spans="1:3" ht="18.75" customHeight="1">
      <c r="A49" s="297" t="s">
        <v>306</v>
      </c>
      <c r="B49" s="50">
        <v>9</v>
      </c>
      <c r="C49" s="50">
        <v>9</v>
      </c>
    </row>
    <row r="50" spans="1:3" ht="18.75" customHeight="1">
      <c r="A50" s="297" t="s">
        <v>307</v>
      </c>
      <c r="B50" s="50">
        <v>10</v>
      </c>
      <c r="C50" s="50">
        <v>10</v>
      </c>
    </row>
    <row r="51" spans="1:3" ht="18.75" customHeight="1">
      <c r="A51" s="297" t="s">
        <v>308</v>
      </c>
      <c r="B51" s="50">
        <v>12</v>
      </c>
      <c r="C51" s="50">
        <v>12</v>
      </c>
    </row>
    <row r="52" spans="1:3" ht="18.75" customHeight="1">
      <c r="A52" s="297" t="s">
        <v>309</v>
      </c>
      <c r="B52" s="50">
        <v>8</v>
      </c>
      <c r="C52" s="50">
        <v>8</v>
      </c>
    </row>
    <row r="53" spans="1:3" ht="18.75" customHeight="1">
      <c r="A53" s="297" t="s">
        <v>310</v>
      </c>
      <c r="B53" s="50">
        <v>9</v>
      </c>
      <c r="C53" s="50">
        <v>9</v>
      </c>
    </row>
    <row r="54" spans="1:3" ht="18.75" customHeight="1">
      <c r="A54" s="297" t="s">
        <v>311</v>
      </c>
      <c r="B54" s="50">
        <v>8</v>
      </c>
      <c r="C54" s="50">
        <v>8</v>
      </c>
    </row>
    <row r="55" spans="1:3" ht="18.75" customHeight="1">
      <c r="A55" s="297" t="s">
        <v>312</v>
      </c>
      <c r="B55" s="50">
        <v>14</v>
      </c>
      <c r="C55" s="50">
        <v>14</v>
      </c>
    </row>
    <row r="56" spans="1:3" ht="18.75" customHeight="1">
      <c r="A56" s="297" t="s">
        <v>313</v>
      </c>
      <c r="B56" s="50">
        <v>8</v>
      </c>
      <c r="C56" s="50">
        <v>8</v>
      </c>
    </row>
    <row r="57" spans="1:3" ht="18.75" customHeight="1">
      <c r="A57" s="298" t="s">
        <v>314</v>
      </c>
      <c r="B57" s="50">
        <v>6</v>
      </c>
      <c r="C57" s="50">
        <v>6</v>
      </c>
    </row>
    <row r="58" spans="1:3" ht="18.75" customHeight="1">
      <c r="A58" s="299" t="s">
        <v>315</v>
      </c>
      <c r="B58" s="50">
        <v>8</v>
      </c>
      <c r="C58" s="50">
        <v>8</v>
      </c>
    </row>
    <row r="59" spans="1:3" ht="18.75" customHeight="1">
      <c r="A59" s="299" t="s">
        <v>316</v>
      </c>
      <c r="B59" s="50">
        <v>12</v>
      </c>
      <c r="C59" s="50">
        <v>12</v>
      </c>
    </row>
    <row r="60" spans="1:3" ht="18.75" customHeight="1">
      <c r="A60" s="299" t="s">
        <v>317</v>
      </c>
      <c r="B60" s="50">
        <v>13</v>
      </c>
      <c r="C60" s="50">
        <v>13</v>
      </c>
    </row>
    <row r="61" spans="1:3" ht="18.75" customHeight="1">
      <c r="A61" s="299" t="s">
        <v>318</v>
      </c>
      <c r="B61" s="50">
        <v>8</v>
      </c>
      <c r="C61" s="50">
        <v>8</v>
      </c>
    </row>
    <row r="62" spans="1:3" ht="18.75" customHeight="1">
      <c r="A62" s="299" t="s">
        <v>319</v>
      </c>
      <c r="B62" s="50">
        <v>9</v>
      </c>
      <c r="C62" s="50">
        <v>9</v>
      </c>
    </row>
    <row r="63" spans="1:3" ht="18.75" customHeight="1">
      <c r="A63" s="299" t="s">
        <v>320</v>
      </c>
      <c r="B63" s="50">
        <v>10</v>
      </c>
      <c r="C63" s="50">
        <v>10</v>
      </c>
    </row>
    <row r="64" spans="1:3" ht="18.75" customHeight="1">
      <c r="A64" s="299" t="s">
        <v>321</v>
      </c>
      <c r="B64" s="50">
        <v>12</v>
      </c>
      <c r="C64" s="50">
        <v>12</v>
      </c>
    </row>
    <row r="65" spans="1:3" ht="18.75" customHeight="1">
      <c r="A65" s="299" t="s">
        <v>322</v>
      </c>
      <c r="B65" s="50">
        <v>9</v>
      </c>
      <c r="C65" s="50">
        <v>9</v>
      </c>
    </row>
    <row r="66" spans="1:3" ht="18.75" customHeight="1">
      <c r="A66" s="299" t="s">
        <v>323</v>
      </c>
      <c r="B66" s="50">
        <v>8</v>
      </c>
      <c r="C66" s="50">
        <v>8</v>
      </c>
    </row>
    <row r="67" spans="1:3" ht="18.75" customHeight="1">
      <c r="A67" s="299" t="s">
        <v>324</v>
      </c>
      <c r="B67" s="50">
        <v>11</v>
      </c>
      <c r="C67" s="50">
        <v>11</v>
      </c>
    </row>
    <row r="68" spans="1:3" ht="18.75" customHeight="1">
      <c r="A68" s="299" t="s">
        <v>325</v>
      </c>
      <c r="B68" s="50">
        <v>8</v>
      </c>
      <c r="C68" s="50">
        <v>8</v>
      </c>
    </row>
    <row r="69" spans="1:3" ht="18.75" customHeight="1">
      <c r="A69" s="299" t="s">
        <v>326</v>
      </c>
      <c r="B69" s="50">
        <v>10</v>
      </c>
      <c r="C69" s="50">
        <v>10</v>
      </c>
    </row>
    <row r="70" spans="1:3" ht="18.75" customHeight="1">
      <c r="A70" s="299" t="s">
        <v>327</v>
      </c>
      <c r="B70" s="50">
        <v>16</v>
      </c>
      <c r="C70" s="50">
        <v>16</v>
      </c>
    </row>
    <row r="71" spans="1:3" ht="18.75" customHeight="1">
      <c r="A71" s="299" t="s">
        <v>328</v>
      </c>
      <c r="B71" s="50">
        <v>7</v>
      </c>
      <c r="C71" s="50">
        <v>7</v>
      </c>
    </row>
    <row r="72" spans="1:3" ht="18.75" customHeight="1">
      <c r="A72" s="299" t="s">
        <v>329</v>
      </c>
      <c r="B72" s="50">
        <v>10</v>
      </c>
      <c r="C72" s="50">
        <v>10</v>
      </c>
    </row>
    <row r="73" spans="1:3" ht="18.75" customHeight="1">
      <c r="A73" s="299" t="s">
        <v>330</v>
      </c>
      <c r="B73" s="50">
        <v>9</v>
      </c>
      <c r="C73" s="50">
        <v>9</v>
      </c>
    </row>
    <row r="74" spans="1:3" ht="18.75" customHeight="1">
      <c r="A74" s="299" t="s">
        <v>331</v>
      </c>
      <c r="B74" s="50">
        <v>6</v>
      </c>
      <c r="C74" s="50">
        <v>6</v>
      </c>
    </row>
    <row r="75" spans="1:3" ht="18.75" customHeight="1">
      <c r="A75" s="299" t="s">
        <v>332</v>
      </c>
      <c r="B75" s="50">
        <v>11</v>
      </c>
      <c r="C75" s="50">
        <v>11</v>
      </c>
    </row>
    <row r="76" spans="1:3" ht="18.75" customHeight="1"/>
    <row r="77" spans="1:3" ht="20.100000000000001" customHeight="1"/>
    <row r="78" spans="1:3" ht="20.100000000000001" customHeight="1"/>
    <row r="79" spans="1:3" ht="20.100000000000001" customHeight="1"/>
    <row r="80" spans="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sheetData>
  <mergeCells count="2">
    <mergeCell ref="C41:D41"/>
    <mergeCell ref="C3:D3"/>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workbookViewId="0">
      <selection activeCell="A63" sqref="A63"/>
    </sheetView>
  </sheetViews>
  <sheetFormatPr defaultRowHeight="15.95" customHeight="1"/>
  <cols>
    <col min="1" max="1" width="36.85546875" style="576" customWidth="1"/>
    <col min="2" max="4" width="17" style="576" customWidth="1"/>
    <col min="5" max="6" width="17" style="217" customWidth="1"/>
    <col min="7" max="16384" width="9.140625" style="576"/>
  </cols>
  <sheetData>
    <row r="1" spans="1:6" ht="20.100000000000001" customHeight="1">
      <c r="A1" s="206" t="s">
        <v>485</v>
      </c>
      <c r="B1" s="212"/>
      <c r="C1" s="212"/>
      <c r="D1" s="212"/>
      <c r="E1" s="231"/>
      <c r="F1" s="231"/>
    </row>
    <row r="2" spans="1:6" ht="20.100000000000001" customHeight="1">
      <c r="A2" s="217"/>
      <c r="B2" s="217"/>
      <c r="C2" s="217"/>
      <c r="D2" s="217"/>
    </row>
    <row r="3" spans="1:6" ht="20.100000000000001" customHeight="1">
      <c r="A3" s="211"/>
      <c r="B3" s="211"/>
      <c r="C3" s="211"/>
      <c r="D3" s="908" t="s">
        <v>77</v>
      </c>
    </row>
    <row r="4" spans="1:6" ht="21.75" customHeight="1">
      <c r="B4" s="210" t="s">
        <v>76</v>
      </c>
      <c r="C4" s="1034" t="s">
        <v>78</v>
      </c>
      <c r="D4" s="1035"/>
      <c r="E4" s="917"/>
      <c r="F4" s="917"/>
    </row>
    <row r="5" spans="1:6" ht="21.75" customHeight="1">
      <c r="B5" s="907" t="s">
        <v>73</v>
      </c>
      <c r="C5" s="907" t="s">
        <v>193</v>
      </c>
      <c r="D5" s="209" t="s">
        <v>192</v>
      </c>
      <c r="E5" s="678"/>
      <c r="F5" s="678"/>
    </row>
    <row r="6" spans="1:6" ht="20.100000000000001" customHeight="1">
      <c r="A6" s="3" t="s">
        <v>2</v>
      </c>
      <c r="B6" s="215"/>
      <c r="C6" s="215"/>
      <c r="D6" s="215"/>
      <c r="E6" s="215"/>
      <c r="F6" s="216"/>
    </row>
    <row r="7" spans="1:6" ht="18.75" customHeight="1">
      <c r="A7" s="297" t="s">
        <v>302</v>
      </c>
      <c r="B7" s="50">
        <v>58</v>
      </c>
      <c r="C7" s="50">
        <v>42</v>
      </c>
      <c r="D7" s="47">
        <v>16</v>
      </c>
      <c r="E7" s="50"/>
      <c r="F7" s="50"/>
    </row>
    <row r="8" spans="1:6" ht="18.75" customHeight="1">
      <c r="A8" s="297" t="s">
        <v>303</v>
      </c>
      <c r="B8" s="50">
        <v>13</v>
      </c>
      <c r="C8" s="50">
        <v>13</v>
      </c>
      <c r="E8" s="50"/>
      <c r="F8" s="50"/>
    </row>
    <row r="9" spans="1:6" ht="18.75" customHeight="1">
      <c r="A9" s="297" t="s">
        <v>304</v>
      </c>
      <c r="B9" s="50">
        <v>14</v>
      </c>
      <c r="C9" s="50">
        <v>14</v>
      </c>
      <c r="E9" s="50"/>
      <c r="F9" s="50"/>
    </row>
    <row r="10" spans="1:6" ht="18.75" customHeight="1">
      <c r="A10" s="297" t="s">
        <v>305</v>
      </c>
      <c r="B10" s="50">
        <v>13</v>
      </c>
      <c r="C10" s="50">
        <v>13</v>
      </c>
      <c r="E10" s="50"/>
      <c r="F10" s="50"/>
    </row>
    <row r="11" spans="1:6" ht="18.75" customHeight="1">
      <c r="A11" s="297" t="s">
        <v>306</v>
      </c>
      <c r="B11" s="50">
        <v>16</v>
      </c>
      <c r="C11" s="50">
        <v>16</v>
      </c>
      <c r="E11" s="50"/>
      <c r="F11" s="50"/>
    </row>
    <row r="12" spans="1:6" ht="18.75" customHeight="1">
      <c r="A12" s="297" t="s">
        <v>307</v>
      </c>
      <c r="B12" s="50">
        <v>19</v>
      </c>
      <c r="C12" s="50">
        <v>19</v>
      </c>
      <c r="E12" s="50"/>
      <c r="F12" s="50"/>
    </row>
    <row r="13" spans="1:6" ht="18.75" customHeight="1">
      <c r="A13" s="297" t="s">
        <v>308</v>
      </c>
      <c r="B13" s="50">
        <v>20</v>
      </c>
      <c r="C13" s="50">
        <v>20</v>
      </c>
      <c r="E13" s="50"/>
      <c r="F13" s="50"/>
    </row>
    <row r="14" spans="1:6" ht="18.75" customHeight="1">
      <c r="A14" s="297" t="s">
        <v>309</v>
      </c>
      <c r="B14" s="50">
        <v>13</v>
      </c>
      <c r="C14" s="50">
        <v>13</v>
      </c>
      <c r="E14" s="50"/>
      <c r="F14" s="50"/>
    </row>
    <row r="15" spans="1:6" ht="18.75" customHeight="1">
      <c r="A15" s="297" t="s">
        <v>310</v>
      </c>
      <c r="B15" s="50">
        <v>16</v>
      </c>
      <c r="C15" s="50">
        <v>16</v>
      </c>
      <c r="E15" s="50"/>
      <c r="F15" s="50"/>
    </row>
    <row r="16" spans="1:6" ht="18.75" customHeight="1">
      <c r="A16" s="297" t="s">
        <v>311</v>
      </c>
      <c r="B16" s="50">
        <v>14</v>
      </c>
      <c r="C16" s="50">
        <v>14</v>
      </c>
      <c r="E16" s="50"/>
      <c r="F16" s="50"/>
    </row>
    <row r="17" spans="1:6" ht="18.75" customHeight="1">
      <c r="A17" s="297" t="s">
        <v>312</v>
      </c>
      <c r="B17" s="50">
        <v>21</v>
      </c>
      <c r="C17" s="50">
        <v>21</v>
      </c>
      <c r="E17" s="50"/>
      <c r="F17" s="50"/>
    </row>
    <row r="18" spans="1:6" ht="18.75" customHeight="1">
      <c r="A18" s="297" t="s">
        <v>313</v>
      </c>
      <c r="B18" s="50">
        <v>13</v>
      </c>
      <c r="C18" s="50">
        <v>13</v>
      </c>
      <c r="E18" s="50"/>
      <c r="F18" s="50"/>
    </row>
    <row r="19" spans="1:6" ht="18.75" customHeight="1">
      <c r="A19" s="298" t="s">
        <v>314</v>
      </c>
      <c r="B19" s="50">
        <v>10</v>
      </c>
      <c r="C19" s="50">
        <v>10</v>
      </c>
      <c r="E19" s="50"/>
      <c r="F19" s="50"/>
    </row>
    <row r="20" spans="1:6" ht="18.75" customHeight="1">
      <c r="A20" s="299" t="s">
        <v>315</v>
      </c>
      <c r="B20" s="50">
        <v>15</v>
      </c>
      <c r="C20" s="50">
        <v>15</v>
      </c>
      <c r="E20" s="50"/>
      <c r="F20" s="50"/>
    </row>
    <row r="21" spans="1:6" ht="18.75" customHeight="1">
      <c r="A21" s="299" t="s">
        <v>316</v>
      </c>
      <c r="B21" s="50">
        <v>21</v>
      </c>
      <c r="C21" s="50">
        <v>21</v>
      </c>
      <c r="E21" s="50"/>
      <c r="F21" s="50"/>
    </row>
    <row r="22" spans="1:6" ht="18.75" customHeight="1">
      <c r="A22" s="299" t="s">
        <v>317</v>
      </c>
      <c r="B22" s="50">
        <v>21</v>
      </c>
      <c r="C22" s="50">
        <v>21</v>
      </c>
      <c r="E22" s="50"/>
      <c r="F22" s="50"/>
    </row>
    <row r="23" spans="1:6" ht="18.75" customHeight="1">
      <c r="A23" s="299" t="s">
        <v>318</v>
      </c>
      <c r="B23" s="50">
        <v>12</v>
      </c>
      <c r="C23" s="50">
        <v>12</v>
      </c>
      <c r="E23" s="50"/>
      <c r="F23" s="50"/>
    </row>
    <row r="24" spans="1:6" ht="18.75" customHeight="1">
      <c r="A24" s="299" t="s">
        <v>319</v>
      </c>
      <c r="B24" s="50">
        <v>16</v>
      </c>
      <c r="C24" s="50">
        <v>16</v>
      </c>
      <c r="E24" s="50"/>
      <c r="F24" s="50"/>
    </row>
    <row r="25" spans="1:6" ht="18.75" customHeight="1">
      <c r="A25" s="299" t="s">
        <v>320</v>
      </c>
      <c r="B25" s="50">
        <v>16</v>
      </c>
      <c r="C25" s="50">
        <v>16</v>
      </c>
      <c r="E25" s="50"/>
      <c r="F25" s="50"/>
    </row>
    <row r="26" spans="1:6" ht="18.75" customHeight="1">
      <c r="A26" s="299" t="s">
        <v>321</v>
      </c>
      <c r="B26" s="50">
        <v>19</v>
      </c>
      <c r="C26" s="50">
        <v>19</v>
      </c>
      <c r="E26" s="50"/>
      <c r="F26" s="50"/>
    </row>
    <row r="27" spans="1:6" ht="18.75" customHeight="1">
      <c r="A27" s="299" t="s">
        <v>322</v>
      </c>
      <c r="B27" s="50">
        <v>13</v>
      </c>
      <c r="C27" s="50">
        <v>13</v>
      </c>
      <c r="E27" s="50"/>
      <c r="F27" s="50"/>
    </row>
    <row r="28" spans="1:6" ht="18.75" customHeight="1">
      <c r="A28" s="299" t="s">
        <v>323</v>
      </c>
      <c r="B28" s="50">
        <v>12</v>
      </c>
      <c r="C28" s="50">
        <v>12</v>
      </c>
      <c r="E28" s="50"/>
      <c r="F28" s="50"/>
    </row>
    <row r="29" spans="1:6" ht="18.75" customHeight="1">
      <c r="A29" s="299" t="s">
        <v>324</v>
      </c>
      <c r="B29" s="50">
        <v>16</v>
      </c>
      <c r="C29" s="50">
        <v>16</v>
      </c>
      <c r="E29" s="50"/>
      <c r="F29" s="50"/>
    </row>
    <row r="30" spans="1:6" ht="18.75" customHeight="1">
      <c r="A30" s="299" t="s">
        <v>325</v>
      </c>
      <c r="B30" s="50">
        <v>14</v>
      </c>
      <c r="C30" s="50">
        <v>14</v>
      </c>
      <c r="E30" s="50"/>
      <c r="F30" s="50"/>
    </row>
    <row r="31" spans="1:6" ht="18.75" customHeight="1">
      <c r="A31" s="299" t="s">
        <v>326</v>
      </c>
      <c r="B31" s="50">
        <v>16</v>
      </c>
      <c r="C31" s="50">
        <v>16</v>
      </c>
      <c r="E31" s="50"/>
      <c r="F31" s="50"/>
    </row>
    <row r="32" spans="1:6" ht="18.75" customHeight="1">
      <c r="A32" s="299" t="s">
        <v>327</v>
      </c>
      <c r="B32" s="50">
        <v>25</v>
      </c>
      <c r="C32" s="50">
        <v>25</v>
      </c>
      <c r="E32" s="50"/>
      <c r="F32" s="50"/>
    </row>
    <row r="33" spans="1:6" ht="18.75" customHeight="1">
      <c r="A33" s="299" t="s">
        <v>328</v>
      </c>
      <c r="B33" s="50">
        <v>13</v>
      </c>
      <c r="C33" s="50">
        <v>13</v>
      </c>
      <c r="E33" s="50"/>
      <c r="F33" s="50"/>
    </row>
    <row r="34" spans="1:6" ht="18.75" customHeight="1">
      <c r="A34" s="299" t="s">
        <v>329</v>
      </c>
      <c r="B34" s="50">
        <v>17</v>
      </c>
      <c r="C34" s="50">
        <v>17</v>
      </c>
      <c r="E34" s="50"/>
      <c r="F34" s="50"/>
    </row>
    <row r="35" spans="1:6" ht="18.75" customHeight="1">
      <c r="A35" s="299" t="s">
        <v>330</v>
      </c>
      <c r="B35" s="50">
        <v>15</v>
      </c>
      <c r="C35" s="50">
        <v>15</v>
      </c>
      <c r="E35" s="50"/>
      <c r="F35" s="50"/>
    </row>
    <row r="36" spans="1:6" ht="18.75" customHeight="1">
      <c r="A36" s="299" t="s">
        <v>331</v>
      </c>
      <c r="B36" s="50">
        <v>12</v>
      </c>
      <c r="C36" s="50">
        <v>12</v>
      </c>
      <c r="E36" s="50"/>
      <c r="F36" s="50"/>
    </row>
    <row r="37" spans="1:6" ht="18.75" customHeight="1">
      <c r="A37" s="299" t="s">
        <v>332</v>
      </c>
      <c r="B37" s="50">
        <v>20</v>
      </c>
      <c r="C37" s="50">
        <v>20</v>
      </c>
      <c r="E37" s="50"/>
      <c r="F37" s="50"/>
    </row>
    <row r="38" spans="1:6" ht="17.25" customHeight="1"/>
    <row r="39" spans="1:6" ht="20.100000000000001" customHeight="1"/>
    <row r="40" spans="1:6" ht="20.100000000000001" customHeight="1">
      <c r="A40" s="206" t="s">
        <v>423</v>
      </c>
      <c r="B40" s="212"/>
      <c r="C40" s="212"/>
      <c r="D40" s="212"/>
      <c r="E40" s="231"/>
      <c r="F40" s="231"/>
    </row>
    <row r="41" spans="1:6" ht="20.100000000000001" customHeight="1">
      <c r="A41" s="211"/>
      <c r="B41" s="211"/>
      <c r="C41" s="211"/>
      <c r="D41" s="908" t="s">
        <v>77</v>
      </c>
    </row>
    <row r="42" spans="1:6" ht="20.100000000000001" customHeight="1">
      <c r="B42" s="210" t="s">
        <v>76</v>
      </c>
      <c r="C42" s="1034" t="s">
        <v>78</v>
      </c>
      <c r="D42" s="1035"/>
      <c r="E42" s="917"/>
      <c r="F42" s="917"/>
    </row>
    <row r="43" spans="1:6" ht="20.100000000000001" customHeight="1">
      <c r="B43" s="907" t="s">
        <v>73</v>
      </c>
      <c r="C43" s="907" t="s">
        <v>193</v>
      </c>
      <c r="D43" s="209" t="s">
        <v>192</v>
      </c>
      <c r="E43" s="678"/>
      <c r="F43" s="678"/>
    </row>
    <row r="44" spans="1:6" ht="20.100000000000001" customHeight="1">
      <c r="B44" s="215"/>
      <c r="C44" s="215"/>
      <c r="D44" s="214"/>
      <c r="E44" s="215"/>
      <c r="F44" s="215"/>
    </row>
    <row r="45" spans="1:6" ht="20.100000000000001" customHeight="1">
      <c r="A45" s="208" t="s">
        <v>159</v>
      </c>
      <c r="B45" s="668">
        <v>9680</v>
      </c>
      <c r="C45" s="668">
        <v>9497</v>
      </c>
      <c r="D45" s="587">
        <v>183</v>
      </c>
    </row>
    <row r="46" spans="1:6" ht="20.100000000000001" customHeight="1">
      <c r="A46" s="3" t="s">
        <v>2</v>
      </c>
      <c r="B46" s="669"/>
      <c r="C46" s="669"/>
      <c r="D46" s="47"/>
    </row>
    <row r="47" spans="1:6" ht="17.25" customHeight="1">
      <c r="A47" s="297" t="s">
        <v>302</v>
      </c>
      <c r="B47" s="670">
        <v>920</v>
      </c>
      <c r="C47" s="670">
        <v>737</v>
      </c>
      <c r="D47" s="47">
        <v>183</v>
      </c>
    </row>
    <row r="48" spans="1:6" ht="17.25" customHeight="1">
      <c r="A48" s="297" t="s">
        <v>303</v>
      </c>
      <c r="B48" s="670">
        <v>214</v>
      </c>
      <c r="C48" s="670">
        <v>214</v>
      </c>
    </row>
    <row r="49" spans="1:3" ht="17.25" customHeight="1">
      <c r="A49" s="297" t="s">
        <v>304</v>
      </c>
      <c r="B49" s="670">
        <v>214</v>
      </c>
      <c r="C49" s="670">
        <v>214</v>
      </c>
    </row>
    <row r="50" spans="1:3" ht="17.25" customHeight="1">
      <c r="A50" s="297" t="s">
        <v>305</v>
      </c>
      <c r="B50" s="670">
        <v>248</v>
      </c>
      <c r="C50" s="670">
        <v>248</v>
      </c>
    </row>
    <row r="51" spans="1:3" ht="17.25" customHeight="1">
      <c r="A51" s="297" t="s">
        <v>306</v>
      </c>
      <c r="B51" s="670">
        <v>256</v>
      </c>
      <c r="C51" s="670">
        <v>256</v>
      </c>
    </row>
    <row r="52" spans="1:3" ht="17.25" customHeight="1">
      <c r="A52" s="297" t="s">
        <v>307</v>
      </c>
      <c r="B52" s="670">
        <v>321</v>
      </c>
      <c r="C52" s="670">
        <v>321</v>
      </c>
    </row>
    <row r="53" spans="1:3" ht="17.25" customHeight="1">
      <c r="A53" s="297" t="s">
        <v>308</v>
      </c>
      <c r="B53" s="670">
        <v>335</v>
      </c>
      <c r="C53" s="670">
        <v>335</v>
      </c>
    </row>
    <row r="54" spans="1:3" ht="17.25" customHeight="1">
      <c r="A54" s="297" t="s">
        <v>309</v>
      </c>
      <c r="B54" s="670">
        <v>225</v>
      </c>
      <c r="C54" s="670">
        <v>225</v>
      </c>
    </row>
    <row r="55" spans="1:3" ht="17.25" customHeight="1">
      <c r="A55" s="297" t="s">
        <v>310</v>
      </c>
      <c r="B55" s="670">
        <v>249</v>
      </c>
      <c r="C55" s="670">
        <v>249</v>
      </c>
    </row>
    <row r="56" spans="1:3" ht="17.25" customHeight="1">
      <c r="A56" s="297" t="s">
        <v>311</v>
      </c>
      <c r="B56" s="670">
        <v>265</v>
      </c>
      <c r="C56" s="670">
        <v>265</v>
      </c>
    </row>
    <row r="57" spans="1:3" ht="17.25" customHeight="1">
      <c r="A57" s="297" t="s">
        <v>312</v>
      </c>
      <c r="B57" s="670">
        <v>452</v>
      </c>
      <c r="C57" s="670">
        <v>452</v>
      </c>
    </row>
    <row r="58" spans="1:3" ht="17.25" customHeight="1">
      <c r="A58" s="297" t="s">
        <v>313</v>
      </c>
      <c r="B58" s="670">
        <v>200</v>
      </c>
      <c r="C58" s="670">
        <v>200</v>
      </c>
    </row>
    <row r="59" spans="1:3" ht="17.25" customHeight="1">
      <c r="A59" s="298" t="s">
        <v>314</v>
      </c>
      <c r="B59" s="670">
        <v>164</v>
      </c>
      <c r="C59" s="670">
        <v>164</v>
      </c>
    </row>
    <row r="60" spans="1:3" ht="17.25" customHeight="1">
      <c r="A60" s="299" t="s">
        <v>315</v>
      </c>
      <c r="B60" s="670">
        <v>297</v>
      </c>
      <c r="C60" s="670">
        <v>297</v>
      </c>
    </row>
    <row r="61" spans="1:3" ht="17.25" customHeight="1">
      <c r="A61" s="299" t="s">
        <v>316</v>
      </c>
      <c r="B61" s="670">
        <v>341</v>
      </c>
      <c r="C61" s="670">
        <v>341</v>
      </c>
    </row>
    <row r="62" spans="1:3" ht="17.25" customHeight="1">
      <c r="A62" s="299" t="s">
        <v>317</v>
      </c>
      <c r="B62" s="670">
        <v>416</v>
      </c>
      <c r="C62" s="670">
        <v>416</v>
      </c>
    </row>
    <row r="63" spans="1:3" ht="17.25" customHeight="1">
      <c r="A63" s="299" t="s">
        <v>318</v>
      </c>
      <c r="B63" s="670">
        <v>230</v>
      </c>
      <c r="C63" s="670">
        <v>230</v>
      </c>
    </row>
    <row r="64" spans="1:3" ht="17.25" customHeight="1">
      <c r="A64" s="299" t="s">
        <v>319</v>
      </c>
      <c r="B64" s="670">
        <v>298</v>
      </c>
      <c r="C64" s="670">
        <v>298</v>
      </c>
    </row>
    <row r="65" spans="1:3" ht="17.25" customHeight="1">
      <c r="A65" s="299" t="s">
        <v>320</v>
      </c>
      <c r="B65" s="670">
        <v>367</v>
      </c>
      <c r="C65" s="670">
        <v>367</v>
      </c>
    </row>
    <row r="66" spans="1:3" ht="17.25" customHeight="1">
      <c r="A66" s="299" t="s">
        <v>321</v>
      </c>
      <c r="B66" s="670">
        <v>396</v>
      </c>
      <c r="C66" s="670">
        <v>396</v>
      </c>
    </row>
    <row r="67" spans="1:3" ht="17.25" customHeight="1">
      <c r="A67" s="299" t="s">
        <v>322</v>
      </c>
      <c r="B67" s="670">
        <v>276</v>
      </c>
      <c r="C67" s="670">
        <v>276</v>
      </c>
    </row>
    <row r="68" spans="1:3" ht="17.25" customHeight="1">
      <c r="A68" s="299" t="s">
        <v>323</v>
      </c>
      <c r="B68" s="670">
        <v>283</v>
      </c>
      <c r="C68" s="670">
        <v>283</v>
      </c>
    </row>
    <row r="69" spans="1:3" ht="17.25" customHeight="1">
      <c r="A69" s="299" t="s">
        <v>324</v>
      </c>
      <c r="B69" s="670">
        <v>354</v>
      </c>
      <c r="C69" s="670">
        <v>354</v>
      </c>
    </row>
    <row r="70" spans="1:3" ht="17.25" customHeight="1">
      <c r="A70" s="299" t="s">
        <v>325</v>
      </c>
      <c r="B70" s="670">
        <v>246</v>
      </c>
      <c r="C70" s="670">
        <v>246</v>
      </c>
    </row>
    <row r="71" spans="1:3" ht="17.25" customHeight="1">
      <c r="A71" s="299" t="s">
        <v>326</v>
      </c>
      <c r="B71" s="670">
        <v>292</v>
      </c>
      <c r="C71" s="670">
        <v>292</v>
      </c>
    </row>
    <row r="72" spans="1:3" ht="17.25" customHeight="1">
      <c r="A72" s="299" t="s">
        <v>327</v>
      </c>
      <c r="B72" s="670">
        <v>554</v>
      </c>
      <c r="C72" s="670">
        <v>554</v>
      </c>
    </row>
    <row r="73" spans="1:3" ht="17.25" customHeight="1">
      <c r="A73" s="299" t="s">
        <v>328</v>
      </c>
      <c r="B73" s="670">
        <v>195</v>
      </c>
      <c r="C73" s="670">
        <v>195</v>
      </c>
    </row>
    <row r="74" spans="1:3" ht="17.25" customHeight="1">
      <c r="A74" s="299" t="s">
        <v>329</v>
      </c>
      <c r="B74" s="670">
        <v>347</v>
      </c>
      <c r="C74" s="670">
        <v>347</v>
      </c>
    </row>
    <row r="75" spans="1:3" ht="17.25" customHeight="1">
      <c r="A75" s="299" t="s">
        <v>330</v>
      </c>
      <c r="B75" s="670">
        <v>279</v>
      </c>
      <c r="C75" s="670">
        <v>279</v>
      </c>
    </row>
    <row r="76" spans="1:3" ht="17.25" customHeight="1">
      <c r="A76" s="299" t="s">
        <v>331</v>
      </c>
      <c r="B76" s="670">
        <v>143</v>
      </c>
      <c r="C76" s="670">
        <v>143</v>
      </c>
    </row>
    <row r="77" spans="1:3" ht="17.25" customHeight="1">
      <c r="A77" s="299" t="s">
        <v>332</v>
      </c>
      <c r="B77" s="670">
        <v>303</v>
      </c>
      <c r="C77" s="670">
        <v>303</v>
      </c>
    </row>
    <row r="78" spans="1:3" ht="20.100000000000001" customHeight="1"/>
    <row r="79" spans="1:3" ht="20.100000000000001" customHeight="1"/>
    <row r="80" spans="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mergeCells count="2">
    <mergeCell ref="C4:D4"/>
    <mergeCell ref="C42:D42"/>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I12" sqref="I12"/>
    </sheetView>
  </sheetViews>
  <sheetFormatPr defaultRowHeight="18" customHeight="1"/>
  <cols>
    <col min="1" max="1" width="43.140625" style="193" customWidth="1"/>
    <col min="2" max="4" width="9.42578125" style="193" customWidth="1"/>
    <col min="5" max="5" width="9.42578125" style="200" customWidth="1"/>
    <col min="6" max="16384" width="9.140625" style="193"/>
  </cols>
  <sheetData>
    <row r="1" spans="1:6" s="660" customFormat="1" ht="21" customHeight="1">
      <c r="A1" s="206" t="s">
        <v>424</v>
      </c>
      <c r="B1" s="67"/>
      <c r="C1" s="67"/>
      <c r="D1" s="67"/>
      <c r="E1" s="672"/>
    </row>
    <row r="2" spans="1:6" s="205" customFormat="1" ht="29.25" customHeight="1">
      <c r="A2" s="224"/>
      <c r="B2" s="68"/>
      <c r="C2" s="68"/>
      <c r="D2" s="68"/>
      <c r="E2" s="672"/>
      <c r="F2" s="660"/>
    </row>
    <row r="3" spans="1:6" ht="36" customHeight="1">
      <c r="A3" s="202"/>
      <c r="B3" s="296">
        <v>2015</v>
      </c>
      <c r="C3" s="296">
        <v>2016</v>
      </c>
      <c r="D3" s="683">
        <v>2017</v>
      </c>
      <c r="E3" s="302">
        <v>2018</v>
      </c>
      <c r="F3" s="591" t="s">
        <v>482</v>
      </c>
    </row>
    <row r="4" spans="1:6" s="61" customFormat="1" ht="25.5" customHeight="1">
      <c r="A4" s="222" t="s">
        <v>200</v>
      </c>
      <c r="B4" s="223"/>
      <c r="C4" s="223"/>
      <c r="D4" s="688"/>
      <c r="E4" s="688"/>
      <c r="F4" s="199"/>
    </row>
    <row r="5" spans="1:6" s="61" customFormat="1" ht="21" customHeight="1">
      <c r="A5" s="221" t="s">
        <v>203</v>
      </c>
      <c r="B5" s="592">
        <v>31</v>
      </c>
      <c r="C5" s="246">
        <v>31</v>
      </c>
      <c r="D5" s="661">
        <v>31</v>
      </c>
      <c r="E5" s="593">
        <v>30</v>
      </c>
      <c r="F5" s="661">
        <v>30</v>
      </c>
    </row>
    <row r="6" spans="1:6" s="61" customFormat="1" ht="21" customHeight="1">
      <c r="A6" s="220" t="s">
        <v>197</v>
      </c>
      <c r="B6" s="219">
        <v>31</v>
      </c>
      <c r="C6" s="61">
        <v>31</v>
      </c>
      <c r="D6" s="61">
        <v>31</v>
      </c>
      <c r="E6" s="50">
        <v>30</v>
      </c>
      <c r="F6" s="61">
        <v>30</v>
      </c>
    </row>
    <row r="7" spans="1:6" s="61" customFormat="1" ht="21" customHeight="1">
      <c r="A7" s="220" t="s">
        <v>205</v>
      </c>
      <c r="D7" s="199"/>
      <c r="E7" s="689"/>
      <c r="F7" s="199"/>
    </row>
    <row r="8" spans="1:6" s="61" customFormat="1" ht="21" customHeight="1">
      <c r="A8" s="221" t="s">
        <v>207</v>
      </c>
      <c r="B8" s="592">
        <v>15</v>
      </c>
      <c r="C8" s="246">
        <v>15</v>
      </c>
      <c r="D8" s="661">
        <v>15</v>
      </c>
      <c r="E8" s="593">
        <v>14</v>
      </c>
      <c r="F8" s="661">
        <v>14</v>
      </c>
    </row>
    <row r="9" spans="1:6" s="61" customFormat="1" ht="21" customHeight="1">
      <c r="A9" s="220" t="s">
        <v>197</v>
      </c>
      <c r="B9" s="219">
        <v>15</v>
      </c>
      <c r="C9" s="61">
        <v>15</v>
      </c>
      <c r="D9" s="61">
        <v>15</v>
      </c>
      <c r="E9" s="50">
        <v>14</v>
      </c>
      <c r="F9" s="61">
        <v>14</v>
      </c>
    </row>
    <row r="10" spans="1:6" s="61" customFormat="1" ht="21" customHeight="1">
      <c r="A10" s="220" t="s">
        <v>205</v>
      </c>
      <c r="D10" s="199"/>
      <c r="E10" s="689"/>
      <c r="F10" s="199"/>
    </row>
    <row r="11" spans="1:6" s="61" customFormat="1" ht="21" customHeight="1">
      <c r="A11" s="221" t="s">
        <v>206</v>
      </c>
      <c r="B11" s="219"/>
      <c r="E11" s="50">
        <v>1</v>
      </c>
      <c r="F11" s="61">
        <v>1</v>
      </c>
    </row>
    <row r="12" spans="1:6" s="61" customFormat="1" ht="21" customHeight="1">
      <c r="A12" s="220" t="s">
        <v>197</v>
      </c>
      <c r="D12" s="199"/>
      <c r="E12" s="689">
        <v>1</v>
      </c>
      <c r="F12" s="61">
        <v>1</v>
      </c>
    </row>
    <row r="13" spans="1:6" ht="21" customHeight="1">
      <c r="A13" s="220" t="s">
        <v>205</v>
      </c>
      <c r="B13" s="61"/>
      <c r="C13" s="61"/>
      <c r="D13" s="199"/>
      <c r="E13" s="689"/>
    </row>
    <row r="14" spans="1:6" ht="21" customHeight="1">
      <c r="A14" s="222" t="s">
        <v>204</v>
      </c>
      <c r="B14" s="61"/>
      <c r="C14" s="61"/>
      <c r="D14" s="199"/>
      <c r="E14" s="689"/>
    </row>
    <row r="15" spans="1:6" ht="21" customHeight="1">
      <c r="A15" s="221" t="s">
        <v>203</v>
      </c>
      <c r="B15" s="246">
        <v>370</v>
      </c>
      <c r="C15" s="246">
        <v>356</v>
      </c>
      <c r="D15" s="690">
        <v>355</v>
      </c>
      <c r="E15" s="691">
        <v>357</v>
      </c>
      <c r="F15" s="660">
        <v>386</v>
      </c>
    </row>
    <row r="16" spans="1:6" ht="21" customHeight="1">
      <c r="A16" s="220" t="s">
        <v>197</v>
      </c>
      <c r="B16" s="61">
        <v>370</v>
      </c>
      <c r="C16" s="61">
        <v>356</v>
      </c>
      <c r="D16" s="199">
        <v>355</v>
      </c>
      <c r="E16" s="689">
        <v>357</v>
      </c>
      <c r="F16" s="193">
        <v>386</v>
      </c>
    </row>
    <row r="17" spans="1:12" ht="21" customHeight="1">
      <c r="A17" s="220" t="s">
        <v>192</v>
      </c>
      <c r="B17" s="61"/>
      <c r="C17" s="61"/>
      <c r="D17" s="199"/>
      <c r="E17" s="689"/>
    </row>
    <row r="18" spans="1:12" ht="21" customHeight="1">
      <c r="A18" s="221" t="s">
        <v>202</v>
      </c>
      <c r="B18" s="246">
        <v>247</v>
      </c>
      <c r="C18" s="246">
        <v>234</v>
      </c>
      <c r="D18" s="690">
        <v>238</v>
      </c>
      <c r="E18" s="691">
        <v>227</v>
      </c>
      <c r="F18" s="660">
        <v>235</v>
      </c>
    </row>
    <row r="19" spans="1:12" ht="21" customHeight="1">
      <c r="A19" s="220" t="s">
        <v>197</v>
      </c>
      <c r="B19" s="61">
        <v>247</v>
      </c>
      <c r="C19" s="61">
        <v>234</v>
      </c>
      <c r="D19" s="199">
        <v>238</v>
      </c>
      <c r="E19" s="689">
        <v>227</v>
      </c>
      <c r="F19" s="193">
        <v>235</v>
      </c>
    </row>
    <row r="20" spans="1:12" ht="21" customHeight="1">
      <c r="A20" s="220" t="s">
        <v>192</v>
      </c>
    </row>
    <row r="21" spans="1:12" s="677" customFormat="1" ht="21" customHeight="1">
      <c r="A21" s="221" t="s">
        <v>206</v>
      </c>
      <c r="B21" s="193"/>
      <c r="C21" s="193"/>
      <c r="D21" s="193"/>
      <c r="E21" s="678">
        <v>20</v>
      </c>
      <c r="F21" s="735">
        <v>20</v>
      </c>
      <c r="L21" s="677" t="s">
        <v>185</v>
      </c>
    </row>
    <row r="22" spans="1:12" s="677" customFormat="1" ht="21" customHeight="1">
      <c r="A22" s="220" t="s">
        <v>197</v>
      </c>
      <c r="B22" s="193"/>
      <c r="C22" s="193"/>
      <c r="D22" s="193"/>
      <c r="E22" s="215">
        <v>20</v>
      </c>
      <c r="F22" s="677">
        <v>20</v>
      </c>
    </row>
    <row r="23" spans="1:12" s="677" customFormat="1" ht="21" customHeight="1">
      <c r="A23" s="220" t="s">
        <v>205</v>
      </c>
      <c r="B23" s="193"/>
      <c r="C23" s="193"/>
      <c r="D23" s="193"/>
      <c r="E23" s="200"/>
    </row>
    <row r="24" spans="1:12" ht="18" customHeight="1">
      <c r="A24" s="193" t="s">
        <v>201</v>
      </c>
      <c r="E24" s="689"/>
    </row>
    <row r="25" spans="1:12" ht="18" customHeight="1">
      <c r="A25" s="193" t="s">
        <v>464</v>
      </c>
      <c r="E25" s="215"/>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A34" sqref="A34:XFD34"/>
    </sheetView>
  </sheetViews>
  <sheetFormatPr defaultRowHeight="15.95" customHeight="1"/>
  <cols>
    <col min="1" max="1" width="44.7109375" style="193" customWidth="1"/>
    <col min="2" max="2" width="9.7109375" style="193" customWidth="1"/>
    <col min="3" max="4" width="11.5703125" style="193" customWidth="1"/>
    <col min="5" max="5" width="11.5703125" style="227" customWidth="1"/>
    <col min="6" max="16384" width="9.140625" style="193"/>
  </cols>
  <sheetData>
    <row r="1" spans="1:5" s="660" customFormat="1" ht="20.100000000000001" customHeight="1">
      <c r="A1" s="206" t="s">
        <v>486</v>
      </c>
      <c r="B1" s="67"/>
      <c r="C1" s="67"/>
      <c r="D1" s="67"/>
      <c r="E1" s="694"/>
    </row>
    <row r="2" spans="1:5" ht="20.100000000000001" customHeight="1"/>
    <row r="3" spans="1:5" ht="20.100000000000001" customHeight="1">
      <c r="A3" s="218"/>
      <c r="B3" s="218"/>
      <c r="C3" s="218"/>
      <c r="D3" s="1037" t="s">
        <v>212</v>
      </c>
      <c r="E3" s="1037"/>
    </row>
    <row r="4" spans="1:5" s="576" customFormat="1" ht="18.75" customHeight="1">
      <c r="B4" s="918" t="s">
        <v>76</v>
      </c>
      <c r="C4" s="1036" t="s">
        <v>78</v>
      </c>
      <c r="D4" s="1036"/>
      <c r="E4" s="1036"/>
    </row>
    <row r="5" spans="1:5" s="576" customFormat="1" ht="18.75" customHeight="1">
      <c r="B5" s="227" t="s">
        <v>73</v>
      </c>
      <c r="C5" s="692" t="s">
        <v>211</v>
      </c>
      <c r="D5" s="692" t="s">
        <v>210</v>
      </c>
      <c r="E5" s="692" t="s">
        <v>435</v>
      </c>
    </row>
    <row r="6" spans="1:5" s="576" customFormat="1" ht="18.75" customHeight="1">
      <c r="B6" s="693"/>
      <c r="C6" s="907" t="s">
        <v>209</v>
      </c>
      <c r="D6" s="230" t="s">
        <v>208</v>
      </c>
      <c r="E6" s="230" t="s">
        <v>436</v>
      </c>
    </row>
    <row r="7" spans="1:5" s="576" customFormat="1" ht="15.95" customHeight="1">
      <c r="B7" s="226"/>
      <c r="C7" s="226"/>
      <c r="D7" s="232"/>
      <c r="E7" s="232"/>
    </row>
    <row r="8" spans="1:5" ht="15.95" customHeight="1">
      <c r="A8" s="225" t="s">
        <v>159</v>
      </c>
      <c r="B8" s="678">
        <v>48</v>
      </c>
      <c r="C8" s="678">
        <v>30</v>
      </c>
      <c r="D8" s="678">
        <v>15</v>
      </c>
      <c r="E8" s="696">
        <v>3</v>
      </c>
    </row>
    <row r="9" spans="1:5" ht="15.95" customHeight="1">
      <c r="A9" s="3" t="s">
        <v>2</v>
      </c>
      <c r="B9" s="215"/>
      <c r="C9" s="215"/>
      <c r="D9" s="215"/>
    </row>
    <row r="10" spans="1:5" ht="15.95" customHeight="1">
      <c r="A10" s="297" t="s">
        <v>302</v>
      </c>
      <c r="B10" s="678">
        <v>3</v>
      </c>
      <c r="C10" s="215">
        <v>1</v>
      </c>
      <c r="D10" s="215">
        <v>1</v>
      </c>
      <c r="E10" s="227">
        <v>1</v>
      </c>
    </row>
    <row r="11" spans="1:5" ht="15.95" customHeight="1">
      <c r="A11" s="297" t="s">
        <v>303</v>
      </c>
      <c r="B11" s="678">
        <v>1</v>
      </c>
      <c r="C11" s="215">
        <v>1</v>
      </c>
      <c r="D11" s="215"/>
    </row>
    <row r="12" spans="1:5" ht="15.95" customHeight="1">
      <c r="A12" s="297" t="s">
        <v>304</v>
      </c>
      <c r="B12" s="678">
        <v>1</v>
      </c>
      <c r="C12" s="215">
        <v>1</v>
      </c>
      <c r="D12" s="215"/>
    </row>
    <row r="13" spans="1:5" ht="15.95" customHeight="1">
      <c r="A13" s="297" t="s">
        <v>305</v>
      </c>
      <c r="B13" s="678">
        <v>1</v>
      </c>
      <c r="C13" s="215">
        <v>1</v>
      </c>
      <c r="D13" s="215"/>
    </row>
    <row r="14" spans="1:5" ht="15.95" customHeight="1">
      <c r="A14" s="297" t="s">
        <v>306</v>
      </c>
      <c r="B14" s="678">
        <v>1</v>
      </c>
      <c r="C14" s="215">
        <v>1</v>
      </c>
      <c r="D14" s="215"/>
    </row>
    <row r="15" spans="1:5" ht="15.95" customHeight="1">
      <c r="A15" s="297" t="s">
        <v>307</v>
      </c>
      <c r="B15" s="678">
        <v>1</v>
      </c>
      <c r="C15" s="215">
        <v>1</v>
      </c>
      <c r="D15" s="215"/>
    </row>
    <row r="16" spans="1:5" ht="15.95" customHeight="1">
      <c r="A16" s="297" t="s">
        <v>308</v>
      </c>
      <c r="B16" s="678">
        <v>1</v>
      </c>
      <c r="C16" s="215">
        <v>1</v>
      </c>
      <c r="D16" s="215"/>
    </row>
    <row r="17" spans="1:5" ht="15.95" customHeight="1">
      <c r="A17" s="297" t="s">
        <v>309</v>
      </c>
      <c r="B17" s="678">
        <v>2</v>
      </c>
      <c r="C17" s="215">
        <v>1</v>
      </c>
      <c r="D17" s="215">
        <v>1</v>
      </c>
    </row>
    <row r="18" spans="1:5" ht="15.95" customHeight="1">
      <c r="A18" s="297" t="s">
        <v>310</v>
      </c>
      <c r="B18" s="678">
        <v>2</v>
      </c>
      <c r="C18" s="215">
        <v>1</v>
      </c>
      <c r="D18" s="215">
        <v>1</v>
      </c>
    </row>
    <row r="19" spans="1:5" ht="15.95" customHeight="1">
      <c r="A19" s="297" t="s">
        <v>311</v>
      </c>
      <c r="B19" s="678">
        <v>3</v>
      </c>
      <c r="C19" s="215">
        <v>1</v>
      </c>
      <c r="D19" s="215">
        <v>1</v>
      </c>
      <c r="E19" s="227">
        <v>1</v>
      </c>
    </row>
    <row r="20" spans="1:5" ht="15.95" customHeight="1">
      <c r="A20" s="297" t="s">
        <v>312</v>
      </c>
      <c r="B20" s="678">
        <v>2</v>
      </c>
      <c r="C20" s="215">
        <v>1</v>
      </c>
      <c r="D20" s="215">
        <v>1</v>
      </c>
    </row>
    <row r="21" spans="1:5" ht="15.95" customHeight="1">
      <c r="A21" s="297" t="s">
        <v>313</v>
      </c>
      <c r="B21" s="678">
        <v>1</v>
      </c>
      <c r="C21" s="215">
        <v>1</v>
      </c>
      <c r="D21" s="215"/>
    </row>
    <row r="22" spans="1:5" ht="15.95" customHeight="1">
      <c r="A22" s="298" t="s">
        <v>314</v>
      </c>
      <c r="B22" s="678">
        <v>2</v>
      </c>
      <c r="C22" s="215">
        <v>1</v>
      </c>
      <c r="D22" s="215">
        <v>1</v>
      </c>
    </row>
    <row r="23" spans="1:5" ht="15.95" customHeight="1">
      <c r="A23" s="299" t="s">
        <v>315</v>
      </c>
      <c r="B23" s="678">
        <v>1</v>
      </c>
      <c r="C23" s="215">
        <v>1</v>
      </c>
      <c r="D23" s="215"/>
    </row>
    <row r="24" spans="1:5" ht="15.95" customHeight="1">
      <c r="A24" s="299" t="s">
        <v>316</v>
      </c>
      <c r="B24" s="678">
        <v>2</v>
      </c>
      <c r="C24" s="215">
        <v>1</v>
      </c>
      <c r="D24" s="215">
        <v>1</v>
      </c>
    </row>
    <row r="25" spans="1:5" ht="15.95" customHeight="1">
      <c r="A25" s="299" t="s">
        <v>317</v>
      </c>
      <c r="B25" s="678">
        <v>2</v>
      </c>
      <c r="C25" s="215">
        <v>1</v>
      </c>
      <c r="D25" s="215">
        <v>1</v>
      </c>
    </row>
    <row r="26" spans="1:5" ht="15.95" customHeight="1">
      <c r="A26" s="299" t="s">
        <v>318</v>
      </c>
      <c r="B26" s="678">
        <v>2</v>
      </c>
      <c r="C26" s="215">
        <v>1</v>
      </c>
      <c r="D26" s="215">
        <v>1</v>
      </c>
    </row>
    <row r="27" spans="1:5" ht="15.75" customHeight="1">
      <c r="A27" s="299" t="s">
        <v>319</v>
      </c>
      <c r="B27" s="678">
        <v>1</v>
      </c>
      <c r="C27" s="215">
        <v>1</v>
      </c>
      <c r="D27" s="215"/>
    </row>
    <row r="28" spans="1:5" ht="15.95" customHeight="1">
      <c r="A28" s="299" t="s">
        <v>320</v>
      </c>
      <c r="B28" s="678">
        <v>1</v>
      </c>
      <c r="C28" s="215">
        <v>1</v>
      </c>
      <c r="D28" s="215"/>
    </row>
    <row r="29" spans="1:5" ht="15.95" customHeight="1">
      <c r="A29" s="299" t="s">
        <v>321</v>
      </c>
      <c r="B29" s="678">
        <v>2</v>
      </c>
      <c r="C29" s="215">
        <v>1</v>
      </c>
      <c r="D29" s="215">
        <v>1</v>
      </c>
    </row>
    <row r="30" spans="1:5" ht="15.95" customHeight="1">
      <c r="A30" s="299" t="s">
        <v>322</v>
      </c>
      <c r="B30" s="678">
        <v>2</v>
      </c>
      <c r="C30" s="215">
        <v>1</v>
      </c>
      <c r="D30" s="215">
        <v>1</v>
      </c>
    </row>
    <row r="31" spans="1:5" ht="15.95" customHeight="1">
      <c r="A31" s="299" t="s">
        <v>323</v>
      </c>
      <c r="B31" s="678">
        <v>1</v>
      </c>
      <c r="C31" s="215">
        <v>1</v>
      </c>
      <c r="D31" s="215"/>
    </row>
    <row r="32" spans="1:5" ht="15.95" customHeight="1">
      <c r="A32" s="299" t="s">
        <v>324</v>
      </c>
      <c r="B32" s="678">
        <v>3</v>
      </c>
      <c r="C32" s="215">
        <v>1</v>
      </c>
      <c r="D32" s="215">
        <v>1</v>
      </c>
      <c r="E32" s="227">
        <v>1</v>
      </c>
    </row>
    <row r="33" spans="1:4" ht="15.95" customHeight="1">
      <c r="A33" s="299" t="s">
        <v>325</v>
      </c>
      <c r="B33" s="678">
        <v>1</v>
      </c>
      <c r="C33" s="215">
        <v>1</v>
      </c>
      <c r="D33" s="215"/>
    </row>
    <row r="34" spans="1:4" ht="15.95" customHeight="1">
      <c r="A34" s="299" t="s">
        <v>326</v>
      </c>
      <c r="B34" s="678">
        <v>1</v>
      </c>
      <c r="C34" s="215"/>
      <c r="D34" s="215">
        <v>1</v>
      </c>
    </row>
    <row r="35" spans="1:4" ht="15.95" customHeight="1">
      <c r="A35" s="299" t="s">
        <v>327</v>
      </c>
      <c r="B35" s="678">
        <v>2</v>
      </c>
      <c r="C35" s="215">
        <v>1</v>
      </c>
      <c r="D35" s="215">
        <v>1</v>
      </c>
    </row>
    <row r="36" spans="1:4" ht="15.95" customHeight="1">
      <c r="A36" s="299" t="s">
        <v>328</v>
      </c>
      <c r="B36" s="678">
        <v>1</v>
      </c>
      <c r="C36" s="215">
        <v>1</v>
      </c>
      <c r="D36" s="215"/>
    </row>
    <row r="37" spans="1:4" ht="15.95" customHeight="1">
      <c r="A37" s="299" t="s">
        <v>329</v>
      </c>
      <c r="B37" s="678">
        <v>1</v>
      </c>
      <c r="C37" s="215">
        <v>1</v>
      </c>
      <c r="D37" s="215"/>
    </row>
    <row r="38" spans="1:4" ht="15.95" customHeight="1">
      <c r="A38" s="299" t="s">
        <v>330</v>
      </c>
      <c r="B38" s="678">
        <v>1</v>
      </c>
      <c r="C38" s="215">
        <v>1</v>
      </c>
      <c r="D38" s="215"/>
    </row>
    <row r="39" spans="1:4" ht="15.95" customHeight="1">
      <c r="A39" s="299" t="s">
        <v>331</v>
      </c>
      <c r="B39" s="678">
        <v>1</v>
      </c>
      <c r="C39" s="215">
        <v>1</v>
      </c>
      <c r="D39" s="215"/>
    </row>
    <row r="40" spans="1:4" ht="15.95" customHeight="1">
      <c r="A40" s="299" t="s">
        <v>332</v>
      </c>
      <c r="B40" s="678">
        <v>2</v>
      </c>
      <c r="C40" s="215">
        <v>1</v>
      </c>
      <c r="D40" s="215">
        <v>1</v>
      </c>
    </row>
    <row r="41" spans="1:4" ht="15.95" customHeight="1">
      <c r="B41" s="660"/>
    </row>
    <row r="42" spans="1:4" ht="15.95" customHeight="1">
      <c r="A42" s="218"/>
      <c r="B42" s="660"/>
    </row>
    <row r="43" spans="1:4" ht="15.95" customHeight="1">
      <c r="A43" s="193" t="s">
        <v>201</v>
      </c>
    </row>
    <row r="44" spans="1:4" ht="15.95" customHeight="1">
      <c r="A44" s="193" t="s">
        <v>464</v>
      </c>
    </row>
  </sheetData>
  <mergeCells count="2">
    <mergeCell ref="C4:E4"/>
    <mergeCell ref="D3:E3"/>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workbookViewId="0"/>
  </sheetViews>
  <sheetFormatPr defaultRowHeight="12.75"/>
  <cols>
    <col min="1" max="1" width="44" style="576" customWidth="1"/>
    <col min="2" max="2" width="11.28515625" style="576" customWidth="1"/>
    <col min="3" max="3" width="14.85546875" style="576" customWidth="1"/>
    <col min="4" max="4" width="16.42578125" style="576" customWidth="1"/>
    <col min="5" max="5" width="11.28515625" style="217" customWidth="1"/>
    <col min="6" max="6" width="14.85546875" style="217" customWidth="1"/>
    <col min="7" max="7" width="21" style="217" customWidth="1"/>
    <col min="8" max="8" width="13.42578125" style="576" customWidth="1"/>
    <col min="9" max="16384" width="9.140625" style="576"/>
  </cols>
  <sheetData>
    <row r="1" spans="1:8" ht="20.100000000000001" customHeight="1">
      <c r="A1" s="206" t="s">
        <v>487</v>
      </c>
      <c r="B1" s="212"/>
      <c r="C1" s="212"/>
      <c r="D1" s="212"/>
      <c r="E1" s="231"/>
      <c r="F1" s="231"/>
      <c r="G1" s="231"/>
      <c r="H1" s="212"/>
    </row>
    <row r="2" spans="1:8" ht="20.100000000000001" customHeight="1">
      <c r="A2" s="920"/>
      <c r="B2" s="231"/>
      <c r="C2" s="231"/>
      <c r="D2" s="231"/>
      <c r="E2" s="231"/>
      <c r="F2" s="231"/>
      <c r="G2" s="231"/>
      <c r="H2" s="212"/>
    </row>
    <row r="3" spans="1:8" ht="20.100000000000001" customHeight="1">
      <c r="A3" s="193"/>
      <c r="B3" s="200"/>
      <c r="C3" s="200"/>
      <c r="D3" s="228" t="s">
        <v>214</v>
      </c>
      <c r="E3" s="200"/>
      <c r="F3" s="200"/>
      <c r="G3" s="708"/>
    </row>
    <row r="4" spans="1:8" ht="23.25" customHeight="1">
      <c r="A4" s="919"/>
      <c r="B4" s="918" t="s">
        <v>76</v>
      </c>
      <c r="C4" s="1036" t="s">
        <v>53</v>
      </c>
      <c r="D4" s="1036"/>
      <c r="E4" s="921"/>
      <c r="F4" s="1038"/>
      <c r="G4" s="1038"/>
    </row>
    <row r="5" spans="1:8" ht="23.25" customHeight="1">
      <c r="A5" s="200"/>
      <c r="B5" s="230" t="s">
        <v>73</v>
      </c>
      <c r="C5" s="230" t="s">
        <v>213</v>
      </c>
      <c r="D5" s="922" t="s">
        <v>202</v>
      </c>
      <c r="E5" s="921"/>
      <c r="F5" s="921"/>
      <c r="G5" s="923"/>
    </row>
    <row r="6" spans="1:8" ht="20.100000000000001" customHeight="1">
      <c r="A6" s="208" t="s">
        <v>159</v>
      </c>
      <c r="B6" s="593">
        <v>604</v>
      </c>
      <c r="C6" s="593">
        <v>357</v>
      </c>
      <c r="D6" s="593">
        <v>247</v>
      </c>
    </row>
    <row r="7" spans="1:8" ht="20.100000000000001" customHeight="1">
      <c r="A7" s="3" t="s">
        <v>2</v>
      </c>
      <c r="B7" s="215"/>
      <c r="C7" s="215"/>
      <c r="D7" s="215"/>
    </row>
    <row r="8" spans="1:8" ht="18" customHeight="1">
      <c r="A8" s="297" t="s">
        <v>302</v>
      </c>
      <c r="B8" s="678">
        <v>60</v>
      </c>
      <c r="C8" s="215">
        <v>32</v>
      </c>
      <c r="D8" s="215">
        <v>28</v>
      </c>
    </row>
    <row r="9" spans="1:8" ht="18" customHeight="1">
      <c r="A9" s="297" t="s">
        <v>303</v>
      </c>
      <c r="B9" s="215">
        <v>9</v>
      </c>
      <c r="C9" s="215">
        <v>9</v>
      </c>
      <c r="D9" s="215"/>
    </row>
    <row r="10" spans="1:8" ht="18" customHeight="1">
      <c r="A10" s="297" t="s">
        <v>304</v>
      </c>
      <c r="B10" s="215">
        <v>9</v>
      </c>
      <c r="C10" s="215">
        <v>9</v>
      </c>
      <c r="D10" s="215"/>
    </row>
    <row r="11" spans="1:8" ht="18" customHeight="1">
      <c r="A11" s="297" t="s">
        <v>305</v>
      </c>
      <c r="B11" s="215">
        <v>11</v>
      </c>
      <c r="C11" s="215">
        <v>11</v>
      </c>
      <c r="D11" s="215"/>
    </row>
    <row r="12" spans="1:8" ht="18" customHeight="1">
      <c r="A12" s="297" t="s">
        <v>306</v>
      </c>
      <c r="B12" s="215">
        <v>10</v>
      </c>
      <c r="C12" s="215">
        <v>10</v>
      </c>
      <c r="D12" s="215"/>
    </row>
    <row r="13" spans="1:8" ht="18" customHeight="1">
      <c r="A13" s="297" t="s">
        <v>307</v>
      </c>
      <c r="B13" s="215">
        <v>14</v>
      </c>
      <c r="C13" s="215">
        <v>14</v>
      </c>
      <c r="D13" s="215"/>
    </row>
    <row r="14" spans="1:8" ht="18" customHeight="1">
      <c r="A14" s="297" t="s">
        <v>308</v>
      </c>
      <c r="B14" s="215">
        <v>13</v>
      </c>
      <c r="C14" s="215">
        <v>13</v>
      </c>
      <c r="D14" s="50"/>
    </row>
    <row r="15" spans="1:8" ht="18" customHeight="1">
      <c r="A15" s="297" t="s">
        <v>309</v>
      </c>
      <c r="B15" s="214">
        <v>22</v>
      </c>
      <c r="C15" s="215">
        <v>10</v>
      </c>
      <c r="D15" s="50">
        <v>12</v>
      </c>
    </row>
    <row r="16" spans="1:8" ht="18" customHeight="1">
      <c r="A16" s="297" t="s">
        <v>310</v>
      </c>
      <c r="B16" s="214">
        <v>31</v>
      </c>
      <c r="C16" s="215">
        <v>10</v>
      </c>
      <c r="D16" s="50">
        <v>21</v>
      </c>
    </row>
    <row r="17" spans="1:4" ht="18" customHeight="1">
      <c r="A17" s="297" t="s">
        <v>311</v>
      </c>
      <c r="B17" s="214">
        <v>24</v>
      </c>
      <c r="C17" s="215">
        <v>12</v>
      </c>
      <c r="D17" s="50">
        <v>12</v>
      </c>
    </row>
    <row r="18" spans="1:4" ht="18" customHeight="1">
      <c r="A18" s="297" t="s">
        <v>312</v>
      </c>
      <c r="B18" s="214">
        <v>37</v>
      </c>
      <c r="C18" s="215">
        <v>17</v>
      </c>
      <c r="D18" s="50">
        <v>20</v>
      </c>
    </row>
    <row r="19" spans="1:4" ht="18" customHeight="1">
      <c r="A19" s="297" t="s">
        <v>313</v>
      </c>
      <c r="B19" s="678">
        <v>10</v>
      </c>
      <c r="C19" s="215">
        <v>10</v>
      </c>
      <c r="D19" s="50"/>
    </row>
    <row r="20" spans="1:4" ht="18" customHeight="1">
      <c r="A20" s="298" t="s">
        <v>314</v>
      </c>
      <c r="B20" s="678">
        <v>15</v>
      </c>
      <c r="C20" s="215">
        <v>5</v>
      </c>
      <c r="D20" s="50">
        <v>10</v>
      </c>
    </row>
    <row r="21" spans="1:4" ht="18" customHeight="1">
      <c r="A21" s="299" t="s">
        <v>315</v>
      </c>
      <c r="B21" s="678">
        <v>9</v>
      </c>
      <c r="C21" s="215">
        <v>9</v>
      </c>
      <c r="D21" s="50"/>
    </row>
    <row r="22" spans="1:4" ht="18" customHeight="1">
      <c r="A22" s="299" t="s">
        <v>316</v>
      </c>
      <c r="B22" s="678">
        <v>30</v>
      </c>
      <c r="C22" s="215">
        <v>13</v>
      </c>
      <c r="D22" s="50">
        <v>17</v>
      </c>
    </row>
    <row r="23" spans="1:4" ht="18" customHeight="1">
      <c r="A23" s="299" t="s">
        <v>317</v>
      </c>
      <c r="B23" s="678">
        <v>22</v>
      </c>
      <c r="C23" s="215">
        <v>14</v>
      </c>
      <c r="D23" s="50">
        <v>8</v>
      </c>
    </row>
    <row r="24" spans="1:4" ht="18" customHeight="1">
      <c r="A24" s="299" t="s">
        <v>318</v>
      </c>
      <c r="B24" s="678">
        <v>20</v>
      </c>
      <c r="C24" s="215">
        <v>10</v>
      </c>
      <c r="D24" s="50">
        <v>10</v>
      </c>
    </row>
    <row r="25" spans="1:4" ht="18" customHeight="1">
      <c r="A25" s="299" t="s">
        <v>319</v>
      </c>
      <c r="B25" s="678">
        <v>11</v>
      </c>
      <c r="C25" s="215">
        <v>11</v>
      </c>
      <c r="D25" s="50"/>
    </row>
    <row r="26" spans="1:4" ht="18" customHeight="1">
      <c r="A26" s="299" t="s">
        <v>320</v>
      </c>
      <c r="B26" s="678">
        <v>11</v>
      </c>
      <c r="C26" s="215">
        <v>11</v>
      </c>
      <c r="D26" s="50"/>
    </row>
    <row r="27" spans="1:4" ht="18" customHeight="1">
      <c r="A27" s="299" t="s">
        <v>321</v>
      </c>
      <c r="B27" s="678">
        <v>33</v>
      </c>
      <c r="C27" s="215">
        <v>14</v>
      </c>
      <c r="D27" s="50">
        <v>19</v>
      </c>
    </row>
    <row r="28" spans="1:4" ht="18" customHeight="1">
      <c r="A28" s="299" t="s">
        <v>322</v>
      </c>
      <c r="B28" s="678">
        <v>25</v>
      </c>
      <c r="C28" s="215">
        <v>11</v>
      </c>
      <c r="D28" s="50">
        <v>14</v>
      </c>
    </row>
    <row r="29" spans="1:4" ht="18" customHeight="1">
      <c r="A29" s="299" t="s">
        <v>323</v>
      </c>
      <c r="B29" s="678">
        <v>10</v>
      </c>
      <c r="C29" s="215">
        <v>10</v>
      </c>
      <c r="D29" s="50"/>
    </row>
    <row r="30" spans="1:4" ht="18" customHeight="1">
      <c r="A30" s="299" t="s">
        <v>324</v>
      </c>
      <c r="B30" s="678">
        <v>31</v>
      </c>
      <c r="C30" s="215">
        <v>12</v>
      </c>
      <c r="D30" s="50">
        <v>19</v>
      </c>
    </row>
    <row r="31" spans="1:4" ht="18" customHeight="1">
      <c r="A31" s="299" t="s">
        <v>325</v>
      </c>
      <c r="B31" s="678">
        <v>10</v>
      </c>
      <c r="C31" s="215">
        <v>10</v>
      </c>
      <c r="D31" s="50"/>
    </row>
    <row r="32" spans="1:4" ht="18" customHeight="1">
      <c r="A32" s="299" t="s">
        <v>326</v>
      </c>
      <c r="B32" s="678">
        <v>20</v>
      </c>
      <c r="C32" s="215"/>
      <c r="D32" s="50">
        <v>20</v>
      </c>
    </row>
    <row r="33" spans="1:4" ht="18" customHeight="1">
      <c r="A33" s="299" t="s">
        <v>327</v>
      </c>
      <c r="B33" s="678">
        <v>37</v>
      </c>
      <c r="C33" s="215">
        <v>19</v>
      </c>
      <c r="D33" s="50">
        <v>18</v>
      </c>
    </row>
    <row r="34" spans="1:4" ht="18" customHeight="1">
      <c r="A34" s="299" t="s">
        <v>328</v>
      </c>
      <c r="B34" s="678">
        <v>8</v>
      </c>
      <c r="C34" s="215">
        <v>8</v>
      </c>
      <c r="D34" s="50"/>
    </row>
    <row r="35" spans="1:4" ht="18" customHeight="1">
      <c r="A35" s="299" t="s">
        <v>329</v>
      </c>
      <c r="B35" s="678">
        <v>11</v>
      </c>
      <c r="C35" s="215">
        <v>11</v>
      </c>
      <c r="D35" s="50"/>
    </row>
    <row r="36" spans="1:4" ht="18" customHeight="1">
      <c r="A36" s="299" t="s">
        <v>330</v>
      </c>
      <c r="B36" s="678">
        <v>11</v>
      </c>
      <c r="C36" s="215">
        <v>11</v>
      </c>
      <c r="D36" s="50"/>
    </row>
    <row r="37" spans="1:4" ht="18" customHeight="1">
      <c r="A37" s="299" t="s">
        <v>331</v>
      </c>
      <c r="B37" s="678">
        <v>7</v>
      </c>
      <c r="C37" s="215">
        <v>7</v>
      </c>
      <c r="D37" s="50"/>
    </row>
    <row r="38" spans="1:4" ht="18" customHeight="1">
      <c r="A38" s="299" t="s">
        <v>332</v>
      </c>
      <c r="B38" s="678">
        <v>33</v>
      </c>
      <c r="C38" s="215">
        <v>14</v>
      </c>
      <c r="D38" s="50">
        <v>19</v>
      </c>
    </row>
    <row r="39" spans="1:4" ht="20.100000000000001" customHeight="1"/>
    <row r="40" spans="1:4" ht="20.100000000000001" customHeight="1"/>
    <row r="41" spans="1:4" ht="20.100000000000001" customHeight="1"/>
    <row r="42" spans="1:4" ht="20.100000000000001" customHeight="1"/>
    <row r="43" spans="1:4" ht="20.100000000000001" customHeight="1"/>
    <row r="44" spans="1:4" ht="20.100000000000001" customHeight="1"/>
    <row r="45" spans="1:4" ht="20.100000000000001" customHeight="1"/>
    <row r="46" spans="1:4" ht="20.100000000000001" customHeight="1"/>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sheetData>
  <mergeCells count="2">
    <mergeCell ref="F4:G4"/>
    <mergeCell ref="C4:D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F3" sqref="F3"/>
    </sheetView>
  </sheetViews>
  <sheetFormatPr defaultRowHeight="15.75" customHeight="1"/>
  <cols>
    <col min="1" max="1" width="37.5703125" style="958" customWidth="1"/>
    <col min="2" max="5" width="10.42578125" style="958" customWidth="1"/>
    <col min="6" max="6" width="9.28515625" style="958" customWidth="1"/>
    <col min="7" max="16384" width="9.140625" style="958"/>
  </cols>
  <sheetData>
    <row r="1" spans="1:9" s="983" customFormat="1" ht="24" customHeight="1">
      <c r="A1" s="981" t="s">
        <v>425</v>
      </c>
      <c r="B1" s="982"/>
      <c r="C1" s="982"/>
      <c r="D1" s="982"/>
      <c r="E1" s="982"/>
    </row>
    <row r="2" spans="1:9" s="950" customFormat="1" ht="20.100000000000001" customHeight="1">
      <c r="A2" s="948"/>
      <c r="B2" s="951"/>
      <c r="C2" s="952"/>
      <c r="D2" s="952"/>
      <c r="E2" s="952"/>
    </row>
    <row r="3" spans="1:9" s="954" customFormat="1" ht="33.75" customHeight="1">
      <c r="A3" s="953"/>
      <c r="B3" s="912">
        <v>2015</v>
      </c>
      <c r="C3" s="912">
        <v>2016</v>
      </c>
      <c r="D3" s="912">
        <v>2017</v>
      </c>
      <c r="E3" s="912">
        <v>2018</v>
      </c>
      <c r="F3" s="591" t="s">
        <v>482</v>
      </c>
    </row>
    <row r="4" spans="1:9" ht="15.95" customHeight="1">
      <c r="A4" s="955"/>
      <c r="B4" s="956"/>
      <c r="C4" s="956"/>
      <c r="D4" s="957"/>
      <c r="E4" s="957"/>
    </row>
    <row r="5" spans="1:9" s="961" customFormat="1" ht="15.95" customHeight="1">
      <c r="A5" s="959" t="s">
        <v>217</v>
      </c>
      <c r="B5" s="960"/>
      <c r="C5" s="960"/>
      <c r="D5" s="949"/>
      <c r="E5" s="949"/>
      <c r="F5" s="949"/>
    </row>
    <row r="6" spans="1:9" s="961" customFormat="1" ht="15.95" customHeight="1">
      <c r="A6" s="962" t="s">
        <v>203</v>
      </c>
      <c r="B6" s="963">
        <v>715</v>
      </c>
      <c r="C6" s="963">
        <v>686</v>
      </c>
      <c r="D6" s="964">
        <v>680</v>
      </c>
      <c r="E6" s="964">
        <v>635</v>
      </c>
      <c r="F6" s="961">
        <v>524</v>
      </c>
    </row>
    <row r="7" spans="1:9" s="961" customFormat="1" ht="15.95" customHeight="1">
      <c r="A7" s="965" t="s">
        <v>195</v>
      </c>
      <c r="B7" s="961">
        <v>715</v>
      </c>
      <c r="C7" s="961">
        <v>686</v>
      </c>
      <c r="D7" s="964">
        <v>680</v>
      </c>
      <c r="E7" s="964">
        <v>635</v>
      </c>
      <c r="F7" s="961">
        <v>524</v>
      </c>
    </row>
    <row r="8" spans="1:9" s="961" customFormat="1" ht="15.95" customHeight="1">
      <c r="A8" s="966" t="s">
        <v>197</v>
      </c>
      <c r="B8" s="961">
        <v>715</v>
      </c>
      <c r="C8" s="961">
        <v>686</v>
      </c>
      <c r="D8" s="967">
        <v>680</v>
      </c>
      <c r="E8" s="967">
        <v>635</v>
      </c>
      <c r="F8" s="961">
        <v>524</v>
      </c>
    </row>
    <row r="9" spans="1:9" s="961" customFormat="1" ht="15.95" customHeight="1">
      <c r="A9" s="966" t="s">
        <v>192</v>
      </c>
      <c r="D9" s="968"/>
      <c r="E9" s="968"/>
    </row>
    <row r="10" spans="1:9" s="973" customFormat="1" ht="15.95" customHeight="1">
      <c r="A10" s="969" t="s">
        <v>207</v>
      </c>
      <c r="B10" s="970">
        <v>536</v>
      </c>
      <c r="C10" s="971">
        <v>512</v>
      </c>
      <c r="D10" s="972">
        <v>506</v>
      </c>
      <c r="E10" s="972">
        <v>482</v>
      </c>
      <c r="F10" s="973">
        <v>478</v>
      </c>
      <c r="I10" s="973" t="s">
        <v>185</v>
      </c>
    </row>
    <row r="11" spans="1:9" s="961" customFormat="1" ht="15.95" customHeight="1">
      <c r="A11" s="965" t="s">
        <v>195</v>
      </c>
      <c r="B11" s="974">
        <v>536</v>
      </c>
      <c r="C11" s="963">
        <v>512</v>
      </c>
      <c r="D11" s="967">
        <v>506</v>
      </c>
      <c r="E11" s="967">
        <v>482</v>
      </c>
      <c r="F11" s="961">
        <v>478</v>
      </c>
    </row>
    <row r="12" spans="1:9" s="961" customFormat="1" ht="15.95" customHeight="1">
      <c r="A12" s="966" t="s">
        <v>197</v>
      </c>
      <c r="B12" s="974">
        <v>536</v>
      </c>
      <c r="C12" s="963">
        <v>512</v>
      </c>
      <c r="D12" s="967">
        <v>506</v>
      </c>
      <c r="E12" s="967">
        <v>482</v>
      </c>
      <c r="F12" s="961">
        <v>478</v>
      </c>
    </row>
    <row r="13" spans="1:9" s="961" customFormat="1" ht="15.95" customHeight="1">
      <c r="A13" s="966" t="s">
        <v>192</v>
      </c>
      <c r="D13" s="958"/>
      <c r="E13" s="958"/>
    </row>
    <row r="14" spans="1:9" ht="15.95" customHeight="1">
      <c r="A14" s="959" t="s">
        <v>194</v>
      </c>
    </row>
    <row r="15" spans="1:9" ht="15.95" customHeight="1">
      <c r="A15" s="962" t="s">
        <v>203</v>
      </c>
      <c r="B15" s="958">
        <v>9957</v>
      </c>
      <c r="C15" s="958">
        <v>10155</v>
      </c>
      <c r="D15" s="958">
        <v>10191</v>
      </c>
      <c r="E15" s="958">
        <v>11094</v>
      </c>
      <c r="F15" s="958">
        <v>11829</v>
      </c>
    </row>
    <row r="16" spans="1:9" ht="15.95" customHeight="1">
      <c r="A16" s="966" t="s">
        <v>197</v>
      </c>
      <c r="B16" s="958">
        <v>9957</v>
      </c>
      <c r="C16" s="958">
        <v>10155</v>
      </c>
      <c r="D16" s="958">
        <v>10191</v>
      </c>
      <c r="E16" s="958">
        <v>11094</v>
      </c>
      <c r="F16" s="958">
        <v>11829</v>
      </c>
    </row>
    <row r="17" spans="1:6" ht="15.95" customHeight="1">
      <c r="A17" s="966" t="s">
        <v>192</v>
      </c>
    </row>
    <row r="18" spans="1:6" ht="15.95" customHeight="1">
      <c r="A18" s="962" t="s">
        <v>207</v>
      </c>
      <c r="B18" s="958">
        <v>8045</v>
      </c>
      <c r="C18" s="958">
        <v>7969</v>
      </c>
      <c r="D18" s="958">
        <v>7856</v>
      </c>
      <c r="E18" s="958">
        <v>8190</v>
      </c>
      <c r="F18" s="958">
        <v>8078</v>
      </c>
    </row>
    <row r="19" spans="1:6" ht="15.95" customHeight="1">
      <c r="A19" s="966" t="s">
        <v>197</v>
      </c>
      <c r="B19" s="958">
        <v>8045</v>
      </c>
      <c r="C19" s="958">
        <v>7969</v>
      </c>
      <c r="D19" s="958">
        <v>7856</v>
      </c>
      <c r="E19" s="958">
        <v>8190</v>
      </c>
      <c r="F19" s="958">
        <v>8078</v>
      </c>
    </row>
    <row r="20" spans="1:6" ht="15.95" customHeight="1">
      <c r="A20" s="966" t="s">
        <v>192</v>
      </c>
    </row>
    <row r="21" spans="1:6" ht="15.95" customHeight="1"/>
    <row r="22" spans="1:6" s="984" customFormat="1" ht="22.5" customHeight="1">
      <c r="A22" s="981" t="s">
        <v>426</v>
      </c>
      <c r="B22" s="982"/>
      <c r="C22" s="982"/>
      <c r="D22" s="982"/>
      <c r="E22" s="982"/>
    </row>
    <row r="23" spans="1:6" ht="15.95" customHeight="1">
      <c r="A23" s="948"/>
      <c r="B23" s="951"/>
      <c r="C23" s="1039"/>
      <c r="D23" s="1039"/>
      <c r="E23" s="1039"/>
      <c r="F23" s="975"/>
    </row>
    <row r="24" spans="1:6" ht="36.75" customHeight="1">
      <c r="A24" s="953"/>
      <c r="B24" s="912">
        <v>2015</v>
      </c>
      <c r="C24" s="912">
        <v>2016</v>
      </c>
      <c r="D24" s="912">
        <v>2017</v>
      </c>
      <c r="E24" s="912">
        <v>2018</v>
      </c>
      <c r="F24" s="913" t="s">
        <v>488</v>
      </c>
    </row>
    <row r="25" spans="1:6" ht="15.95" customHeight="1">
      <c r="A25" s="955"/>
      <c r="B25" s="956"/>
      <c r="C25" s="956"/>
      <c r="D25" s="957"/>
      <c r="E25" s="957"/>
    </row>
    <row r="26" spans="1:6" ht="15.95" customHeight="1">
      <c r="A26" s="959" t="s">
        <v>216</v>
      </c>
      <c r="B26" s="960"/>
      <c r="C26" s="960"/>
      <c r="D26" s="949"/>
      <c r="E26" s="949"/>
    </row>
    <row r="27" spans="1:6" ht="15.95" customHeight="1">
      <c r="A27" s="962" t="s">
        <v>203</v>
      </c>
      <c r="B27" s="960">
        <v>602</v>
      </c>
      <c r="C27" s="960">
        <v>575</v>
      </c>
      <c r="D27" s="976">
        <v>569</v>
      </c>
      <c r="E27" s="976">
        <v>563</v>
      </c>
      <c r="F27" s="950">
        <v>503</v>
      </c>
    </row>
    <row r="28" spans="1:6" ht="15.95" customHeight="1">
      <c r="A28" s="966" t="s">
        <v>197</v>
      </c>
      <c r="B28" s="961">
        <v>602</v>
      </c>
      <c r="C28" s="961">
        <v>575</v>
      </c>
      <c r="D28" s="977">
        <v>569</v>
      </c>
      <c r="E28" s="977">
        <v>563</v>
      </c>
      <c r="F28" s="958">
        <v>503</v>
      </c>
    </row>
    <row r="29" spans="1:6" ht="15.95" customHeight="1">
      <c r="A29" s="966" t="s">
        <v>192</v>
      </c>
      <c r="B29" s="961"/>
      <c r="C29" s="961"/>
      <c r="D29" s="978"/>
      <c r="E29" s="978"/>
    </row>
    <row r="30" spans="1:6" ht="15.95" customHeight="1">
      <c r="A30" s="962" t="s">
        <v>207</v>
      </c>
      <c r="B30" s="979">
        <v>380</v>
      </c>
      <c r="C30" s="963">
        <v>366</v>
      </c>
      <c r="D30" s="977">
        <v>354</v>
      </c>
      <c r="E30" s="977">
        <v>381</v>
      </c>
      <c r="F30" s="958">
        <v>353</v>
      </c>
    </row>
    <row r="31" spans="1:6" ht="15.95" customHeight="1">
      <c r="A31" s="966" t="s">
        <v>197</v>
      </c>
      <c r="B31" s="979">
        <v>380</v>
      </c>
      <c r="C31" s="963">
        <v>366</v>
      </c>
      <c r="D31" s="977">
        <v>354</v>
      </c>
      <c r="E31" s="977">
        <v>381</v>
      </c>
      <c r="F31" s="958">
        <v>353</v>
      </c>
    </row>
    <row r="32" spans="1:6" ht="15.95" customHeight="1">
      <c r="A32" s="966" t="s">
        <v>192</v>
      </c>
      <c r="B32" s="961"/>
      <c r="C32" s="961"/>
      <c r="D32" s="980"/>
      <c r="E32" s="980"/>
    </row>
    <row r="33" spans="1:6" ht="15.95" customHeight="1">
      <c r="A33" s="959" t="s">
        <v>215</v>
      </c>
      <c r="D33" s="980"/>
      <c r="E33" s="980"/>
    </row>
    <row r="34" spans="1:6" ht="15.95" customHeight="1">
      <c r="A34" s="962" t="s">
        <v>203</v>
      </c>
      <c r="B34" s="950">
        <v>4794</v>
      </c>
      <c r="C34" s="950">
        <v>4788</v>
      </c>
      <c r="D34" s="976">
        <v>4973</v>
      </c>
      <c r="E34" s="976">
        <v>5213</v>
      </c>
      <c r="F34" s="950">
        <v>4942</v>
      </c>
    </row>
    <row r="35" spans="1:6" ht="15.95" customHeight="1">
      <c r="A35" s="966" t="s">
        <v>197</v>
      </c>
      <c r="B35" s="958">
        <v>4794</v>
      </c>
      <c r="C35" s="958">
        <v>4788</v>
      </c>
      <c r="D35" s="977">
        <v>4973</v>
      </c>
      <c r="E35" s="977">
        <v>5213</v>
      </c>
      <c r="F35" s="958">
        <v>4942</v>
      </c>
    </row>
    <row r="36" spans="1:6" ht="15.95" customHeight="1">
      <c r="A36" s="966" t="s">
        <v>192</v>
      </c>
      <c r="D36" s="980"/>
      <c r="E36" s="980"/>
    </row>
    <row r="37" spans="1:6" ht="15.95" customHeight="1">
      <c r="A37" s="962" t="s">
        <v>207</v>
      </c>
      <c r="B37" s="950">
        <v>3829</v>
      </c>
      <c r="C37" s="950">
        <v>3810</v>
      </c>
      <c r="D37" s="976">
        <v>3925</v>
      </c>
      <c r="E37" s="976">
        <v>3780</v>
      </c>
      <c r="F37" s="950">
        <v>3814</v>
      </c>
    </row>
    <row r="38" spans="1:6" ht="15.95" customHeight="1">
      <c r="A38" s="966" t="s">
        <v>197</v>
      </c>
      <c r="B38" s="958">
        <v>3829</v>
      </c>
      <c r="C38" s="958">
        <v>3810</v>
      </c>
      <c r="D38" s="977">
        <v>3925</v>
      </c>
      <c r="E38" s="977">
        <v>3780</v>
      </c>
      <c r="F38" s="958">
        <v>3814</v>
      </c>
    </row>
    <row r="39" spans="1:6" ht="15.95" customHeight="1">
      <c r="A39" s="966" t="s">
        <v>192</v>
      </c>
    </row>
  </sheetData>
  <mergeCells count="1">
    <mergeCell ref="C23:E23"/>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workbookViewId="0">
      <selection activeCell="F47" sqref="F47"/>
    </sheetView>
  </sheetViews>
  <sheetFormatPr defaultRowHeight="14.25" customHeight="1"/>
  <cols>
    <col min="1" max="1" width="43" style="193" customWidth="1"/>
    <col min="2" max="2" width="13.85546875" style="227" customWidth="1"/>
    <col min="3" max="3" width="13.140625" style="193" customWidth="1"/>
    <col min="4" max="4" width="17.5703125" style="193" customWidth="1"/>
    <col min="5" max="5" width="10" style="193" bestFit="1" customWidth="1"/>
    <col min="6" max="16384" width="9.140625" style="193"/>
  </cols>
  <sheetData>
    <row r="1" spans="1:5" s="660" customFormat="1" ht="20.100000000000001" customHeight="1">
      <c r="A1" s="206" t="s">
        <v>490</v>
      </c>
      <c r="B1" s="694"/>
      <c r="C1" s="661"/>
      <c r="D1" s="67"/>
      <c r="E1" s="67"/>
    </row>
    <row r="2" spans="1:5" s="205" customFormat="1" ht="20.100000000000001" customHeight="1">
      <c r="A2" s="229"/>
      <c r="B2" s="694"/>
      <c r="C2" s="661"/>
      <c r="D2" s="67"/>
      <c r="E2" s="67"/>
    </row>
    <row r="3" spans="1:5" ht="20.100000000000001" customHeight="1">
      <c r="A3" s="218"/>
      <c r="B3" s="685"/>
      <c r="D3" s="228" t="s">
        <v>189</v>
      </c>
    </row>
    <row r="4" spans="1:5" ht="20.100000000000001" customHeight="1">
      <c r="B4" s="210" t="s">
        <v>76</v>
      </c>
      <c r="C4" s="1040" t="s">
        <v>53</v>
      </c>
      <c r="D4" s="1040"/>
    </row>
    <row r="5" spans="1:5" ht="20.100000000000001" customHeight="1">
      <c r="B5" s="685" t="s">
        <v>73</v>
      </c>
      <c r="C5" s="709" t="s">
        <v>213</v>
      </c>
      <c r="D5" s="709" t="s">
        <v>465</v>
      </c>
    </row>
    <row r="6" spans="1:5" s="2" customFormat="1" ht="20.100000000000001" customHeight="1">
      <c r="A6" s="208" t="s">
        <v>0</v>
      </c>
      <c r="B6" s="887">
        <v>1002</v>
      </c>
      <c r="C6" s="593">
        <v>524</v>
      </c>
      <c r="D6" s="593">
        <v>478</v>
      </c>
      <c r="E6" s="234"/>
    </row>
    <row r="7" spans="1:5" ht="20.100000000000001" customHeight="1">
      <c r="A7" s="3" t="s">
        <v>2</v>
      </c>
      <c r="C7" s="215"/>
      <c r="D7" s="215"/>
    </row>
    <row r="8" spans="1:5" ht="20.100000000000001" customHeight="1">
      <c r="A8" s="297" t="s">
        <v>302</v>
      </c>
      <c r="B8" s="227">
        <f>C8+D8</f>
        <v>109</v>
      </c>
      <c r="C8" s="710">
        <v>46</v>
      </c>
      <c r="D8" s="215">
        <v>63</v>
      </c>
    </row>
    <row r="9" spans="1:5" ht="20.100000000000001" customHeight="1">
      <c r="A9" s="297" t="s">
        <v>303</v>
      </c>
      <c r="B9" s="227">
        <f t="shared" ref="B9:B38" si="0">C9+D9</f>
        <v>13</v>
      </c>
      <c r="C9" s="50">
        <v>13</v>
      </c>
      <c r="D9" s="215"/>
    </row>
    <row r="10" spans="1:5" ht="20.100000000000001" customHeight="1">
      <c r="A10" s="297" t="s">
        <v>304</v>
      </c>
      <c r="B10" s="227">
        <f t="shared" si="0"/>
        <v>11</v>
      </c>
      <c r="C10" s="50">
        <v>11</v>
      </c>
      <c r="D10" s="215"/>
    </row>
    <row r="11" spans="1:5" ht="20.100000000000001" customHeight="1">
      <c r="A11" s="297" t="s">
        <v>305</v>
      </c>
      <c r="B11" s="227">
        <f t="shared" si="0"/>
        <v>14</v>
      </c>
      <c r="C11" s="50">
        <v>14</v>
      </c>
      <c r="D11" s="215"/>
    </row>
    <row r="12" spans="1:5" ht="20.100000000000001" customHeight="1">
      <c r="A12" s="297" t="s">
        <v>306</v>
      </c>
      <c r="B12" s="227">
        <f t="shared" si="0"/>
        <v>12</v>
      </c>
      <c r="C12" s="711">
        <v>12</v>
      </c>
      <c r="D12" s="215"/>
      <c r="E12" s="667"/>
    </row>
    <row r="13" spans="1:5" ht="20.100000000000001" customHeight="1">
      <c r="A13" s="297" t="s">
        <v>307</v>
      </c>
      <c r="B13" s="227">
        <f t="shared" si="0"/>
        <v>19</v>
      </c>
      <c r="C13" s="710">
        <v>19</v>
      </c>
      <c r="D13" s="215"/>
    </row>
    <row r="14" spans="1:5" ht="20.100000000000001" customHeight="1">
      <c r="A14" s="297" t="s">
        <v>308</v>
      </c>
      <c r="B14" s="227">
        <f t="shared" si="0"/>
        <v>18</v>
      </c>
      <c r="C14" s="710">
        <v>18</v>
      </c>
      <c r="D14" s="215"/>
    </row>
    <row r="15" spans="1:5" ht="20.100000000000001" customHeight="1">
      <c r="A15" s="297" t="s">
        <v>309</v>
      </c>
      <c r="B15" s="227">
        <f t="shared" si="0"/>
        <v>38</v>
      </c>
      <c r="C15" s="50">
        <v>12</v>
      </c>
      <c r="D15" s="215">
        <v>26</v>
      </c>
    </row>
    <row r="16" spans="1:5" ht="20.100000000000001" customHeight="1">
      <c r="A16" s="297" t="s">
        <v>310</v>
      </c>
      <c r="B16" s="227">
        <f t="shared" si="0"/>
        <v>54</v>
      </c>
      <c r="C16" s="710">
        <v>15</v>
      </c>
      <c r="D16" s="215">
        <v>39</v>
      </c>
    </row>
    <row r="17" spans="1:4" ht="20.100000000000001" customHeight="1">
      <c r="A17" s="297" t="s">
        <v>311</v>
      </c>
      <c r="B17" s="227">
        <f t="shared" si="0"/>
        <v>39</v>
      </c>
      <c r="C17" s="710">
        <v>16</v>
      </c>
      <c r="D17" s="215">
        <v>23</v>
      </c>
    </row>
    <row r="18" spans="1:4" ht="20.100000000000001" customHeight="1">
      <c r="A18" s="297" t="s">
        <v>312</v>
      </c>
      <c r="B18" s="227">
        <f t="shared" si="0"/>
        <v>62</v>
      </c>
      <c r="C18" s="710">
        <v>25</v>
      </c>
      <c r="D18" s="215">
        <v>37</v>
      </c>
    </row>
    <row r="19" spans="1:4" ht="20.100000000000001" customHeight="1">
      <c r="A19" s="297" t="s">
        <v>313</v>
      </c>
      <c r="B19" s="227">
        <f t="shared" si="0"/>
        <v>13</v>
      </c>
      <c r="C19" s="50">
        <v>13</v>
      </c>
      <c r="D19" s="215"/>
    </row>
    <row r="20" spans="1:4" ht="20.100000000000001" customHeight="1">
      <c r="A20" s="298" t="s">
        <v>314</v>
      </c>
      <c r="B20" s="227">
        <f t="shared" si="0"/>
        <v>29</v>
      </c>
      <c r="C20" s="710">
        <v>9</v>
      </c>
      <c r="D20" s="215">
        <v>20</v>
      </c>
    </row>
    <row r="21" spans="1:4" ht="20.100000000000001" customHeight="1">
      <c r="A21" s="299" t="s">
        <v>315</v>
      </c>
      <c r="B21" s="227">
        <f t="shared" si="0"/>
        <v>12</v>
      </c>
      <c r="C21" s="710">
        <v>12</v>
      </c>
      <c r="D21" s="215"/>
    </row>
    <row r="22" spans="1:4" ht="20.100000000000001" customHeight="1">
      <c r="A22" s="299" t="s">
        <v>316</v>
      </c>
      <c r="B22" s="227">
        <f t="shared" si="0"/>
        <v>52</v>
      </c>
      <c r="C22" s="710">
        <v>17</v>
      </c>
      <c r="D22" s="215">
        <v>35</v>
      </c>
    </row>
    <row r="23" spans="1:4" ht="20.100000000000001" customHeight="1">
      <c r="A23" s="299" t="s">
        <v>317</v>
      </c>
      <c r="B23" s="227">
        <f t="shared" si="0"/>
        <v>36</v>
      </c>
      <c r="C23" s="710">
        <v>19</v>
      </c>
      <c r="D23" s="215">
        <v>17</v>
      </c>
    </row>
    <row r="24" spans="1:4" ht="20.100000000000001" customHeight="1">
      <c r="A24" s="299" t="s">
        <v>318</v>
      </c>
      <c r="B24" s="227">
        <f t="shared" si="0"/>
        <v>37</v>
      </c>
      <c r="C24" s="710">
        <v>15</v>
      </c>
      <c r="D24" s="215">
        <v>22</v>
      </c>
    </row>
    <row r="25" spans="1:4" ht="20.100000000000001" customHeight="1">
      <c r="A25" s="299" t="s">
        <v>319</v>
      </c>
      <c r="B25" s="227">
        <f t="shared" si="0"/>
        <v>18</v>
      </c>
      <c r="C25" s="710">
        <v>18</v>
      </c>
      <c r="D25" s="215"/>
    </row>
    <row r="26" spans="1:4" ht="20.100000000000001" customHeight="1">
      <c r="A26" s="299" t="s">
        <v>320</v>
      </c>
      <c r="B26" s="227">
        <f t="shared" si="0"/>
        <v>16</v>
      </c>
      <c r="C26" s="710">
        <v>16</v>
      </c>
      <c r="D26" s="215"/>
    </row>
    <row r="27" spans="1:4" ht="20.100000000000001" customHeight="1">
      <c r="A27" s="299" t="s">
        <v>321</v>
      </c>
      <c r="B27" s="227">
        <f t="shared" si="0"/>
        <v>62</v>
      </c>
      <c r="C27" s="710">
        <v>24</v>
      </c>
      <c r="D27" s="215">
        <v>38</v>
      </c>
    </row>
    <row r="28" spans="1:4" ht="20.100000000000001" customHeight="1">
      <c r="A28" s="299" t="s">
        <v>322</v>
      </c>
      <c r="B28" s="227">
        <f t="shared" si="0"/>
        <v>44</v>
      </c>
      <c r="C28" s="710">
        <v>16</v>
      </c>
      <c r="D28" s="215">
        <v>28</v>
      </c>
    </row>
    <row r="29" spans="1:4" ht="20.100000000000001" customHeight="1">
      <c r="A29" s="299" t="s">
        <v>323</v>
      </c>
      <c r="B29" s="227">
        <f t="shared" si="0"/>
        <v>15</v>
      </c>
      <c r="C29" s="710">
        <v>15</v>
      </c>
      <c r="D29" s="215"/>
    </row>
    <row r="30" spans="1:4" ht="20.100000000000001" customHeight="1">
      <c r="A30" s="299" t="s">
        <v>324</v>
      </c>
      <c r="B30" s="227">
        <f t="shared" si="0"/>
        <v>59</v>
      </c>
      <c r="C30" s="710">
        <v>18</v>
      </c>
      <c r="D30" s="215">
        <v>41</v>
      </c>
    </row>
    <row r="31" spans="1:4" ht="20.100000000000001" customHeight="1">
      <c r="A31" s="299" t="s">
        <v>325</v>
      </c>
      <c r="B31" s="227">
        <f t="shared" si="0"/>
        <v>13</v>
      </c>
      <c r="C31" s="710">
        <v>13</v>
      </c>
      <c r="D31" s="215"/>
    </row>
    <row r="32" spans="1:4" ht="20.100000000000001" customHeight="1">
      <c r="A32" s="299" t="s">
        <v>326</v>
      </c>
      <c r="B32" s="227">
        <f t="shared" si="0"/>
        <v>37</v>
      </c>
      <c r="C32" s="710">
        <v>18</v>
      </c>
      <c r="D32" s="215">
        <v>19</v>
      </c>
    </row>
    <row r="33" spans="1:6" ht="20.100000000000001" customHeight="1">
      <c r="A33" s="299" t="s">
        <v>327</v>
      </c>
      <c r="B33" s="227">
        <f t="shared" si="0"/>
        <v>64</v>
      </c>
      <c r="C33" s="710">
        <v>28</v>
      </c>
      <c r="D33" s="215">
        <v>36</v>
      </c>
    </row>
    <row r="34" spans="1:6" ht="20.100000000000001" customHeight="1">
      <c r="A34" s="299" t="s">
        <v>328</v>
      </c>
      <c r="B34" s="227">
        <f t="shared" si="0"/>
        <v>13</v>
      </c>
      <c r="C34" s="710">
        <v>13</v>
      </c>
      <c r="D34" s="215"/>
    </row>
    <row r="35" spans="1:6" ht="20.100000000000001" customHeight="1">
      <c r="A35" s="299" t="s">
        <v>329</v>
      </c>
      <c r="B35" s="227">
        <f t="shared" si="0"/>
        <v>18</v>
      </c>
      <c r="C35" s="710">
        <v>18</v>
      </c>
      <c r="D35" s="215"/>
    </row>
    <row r="36" spans="1:6" ht="20.100000000000001" customHeight="1">
      <c r="A36" s="299" t="s">
        <v>330</v>
      </c>
      <c r="B36" s="227">
        <f t="shared" si="0"/>
        <v>14</v>
      </c>
      <c r="C36" s="710">
        <v>14</v>
      </c>
      <c r="D36" s="215"/>
    </row>
    <row r="37" spans="1:6" ht="20.100000000000001" customHeight="1">
      <c r="A37" s="299" t="s">
        <v>331</v>
      </c>
      <c r="B37" s="227">
        <f t="shared" si="0"/>
        <v>9</v>
      </c>
      <c r="C37" s="710">
        <v>9</v>
      </c>
      <c r="D37" s="215"/>
    </row>
    <row r="38" spans="1:6" ht="20.100000000000001" customHeight="1">
      <c r="A38" s="299" t="s">
        <v>332</v>
      </c>
      <c r="B38" s="227">
        <f t="shared" si="0"/>
        <v>52</v>
      </c>
      <c r="C38" s="710">
        <v>18</v>
      </c>
      <c r="D38" s="215">
        <v>34</v>
      </c>
    </row>
    <row r="39" spans="1:6" ht="20.100000000000001" customHeight="1">
      <c r="A39" s="299"/>
      <c r="C39" s="710"/>
      <c r="D39" s="215"/>
    </row>
    <row r="40" spans="1:6" ht="20.100000000000001" customHeight="1">
      <c r="A40" s="206" t="s">
        <v>489</v>
      </c>
      <c r="B40" s="694"/>
      <c r="C40" s="584"/>
      <c r="D40" s="67"/>
    </row>
    <row r="41" spans="1:6" ht="20.100000000000001" customHeight="1">
      <c r="A41" s="218"/>
      <c r="B41" s="685"/>
      <c r="D41" s="708" t="s">
        <v>218</v>
      </c>
    </row>
    <row r="42" spans="1:6" ht="20.100000000000001" customHeight="1">
      <c r="B42" s="988" t="s">
        <v>76</v>
      </c>
      <c r="C42" s="1041" t="s">
        <v>78</v>
      </c>
      <c r="D42" s="1042"/>
    </row>
    <row r="43" spans="1:6" ht="18.75" customHeight="1">
      <c r="B43" s="947" t="s">
        <v>73</v>
      </c>
      <c r="C43" s="989" t="s">
        <v>213</v>
      </c>
      <c r="D43" s="989" t="s">
        <v>465</v>
      </c>
    </row>
    <row r="44" spans="1:6" ht="20.100000000000001" customHeight="1">
      <c r="A44" s="208" t="s">
        <v>159</v>
      </c>
      <c r="B44" s="678">
        <v>19284</v>
      </c>
      <c r="C44" s="985">
        <v>11094</v>
      </c>
      <c r="D44" s="593">
        <v>8190</v>
      </c>
    </row>
    <row r="45" spans="1:6" ht="20.100000000000001" customHeight="1">
      <c r="A45" s="3" t="s">
        <v>2</v>
      </c>
      <c r="B45" s="215"/>
      <c r="C45" s="986"/>
      <c r="D45" s="215"/>
    </row>
    <row r="46" spans="1:6" ht="20.100000000000001" customHeight="1">
      <c r="A46" s="297" t="s">
        <v>302</v>
      </c>
      <c r="B46" s="215">
        <v>2193</v>
      </c>
      <c r="C46" s="987">
        <v>1126</v>
      </c>
      <c r="D46" s="215">
        <v>1067</v>
      </c>
    </row>
    <row r="47" spans="1:6" ht="20.100000000000001" customHeight="1">
      <c r="A47" s="297" t="s">
        <v>303</v>
      </c>
      <c r="B47" s="215">
        <v>243</v>
      </c>
      <c r="C47" s="987">
        <v>243</v>
      </c>
      <c r="D47" s="215"/>
      <c r="F47" s="193" t="s">
        <v>185</v>
      </c>
    </row>
    <row r="48" spans="1:6" ht="20.100000000000001" customHeight="1">
      <c r="A48" s="297" t="s">
        <v>304</v>
      </c>
      <c r="B48" s="215">
        <v>263</v>
      </c>
      <c r="C48" s="987">
        <v>263</v>
      </c>
      <c r="D48" s="215"/>
    </row>
    <row r="49" spans="1:4" ht="20.100000000000001" customHeight="1">
      <c r="A49" s="297" t="s">
        <v>305</v>
      </c>
      <c r="B49" s="215">
        <v>314</v>
      </c>
      <c r="C49" s="987">
        <v>314</v>
      </c>
      <c r="D49" s="215"/>
    </row>
    <row r="50" spans="1:4" ht="20.100000000000001" customHeight="1">
      <c r="A50" s="297" t="s">
        <v>306</v>
      </c>
      <c r="B50" s="215">
        <v>288</v>
      </c>
      <c r="C50" s="987">
        <v>288</v>
      </c>
      <c r="D50" s="215"/>
    </row>
    <row r="51" spans="1:4" ht="20.100000000000001" customHeight="1">
      <c r="A51" s="297" t="s">
        <v>307</v>
      </c>
      <c r="B51" s="215">
        <v>407</v>
      </c>
      <c r="C51" s="987">
        <v>407</v>
      </c>
      <c r="D51" s="215"/>
    </row>
    <row r="52" spans="1:4" ht="20.100000000000001" customHeight="1">
      <c r="A52" s="297" t="s">
        <v>308</v>
      </c>
      <c r="B52" s="215">
        <v>423</v>
      </c>
      <c r="C52" s="987">
        <v>423</v>
      </c>
      <c r="D52" s="215"/>
    </row>
    <row r="53" spans="1:4" ht="20.100000000000001" customHeight="1">
      <c r="A53" s="297" t="s">
        <v>309</v>
      </c>
      <c r="B53" s="215">
        <v>692</v>
      </c>
      <c r="C53" s="987">
        <v>289</v>
      </c>
      <c r="D53" s="215">
        <v>403</v>
      </c>
    </row>
    <row r="54" spans="1:4" ht="20.100000000000001" customHeight="1">
      <c r="A54" s="297" t="s">
        <v>310</v>
      </c>
      <c r="B54" s="215">
        <v>1023</v>
      </c>
      <c r="C54" s="987">
        <v>308</v>
      </c>
      <c r="D54" s="215">
        <v>715</v>
      </c>
    </row>
    <row r="55" spans="1:4" ht="20.100000000000001" customHeight="1">
      <c r="A55" s="297" t="s">
        <v>311</v>
      </c>
      <c r="B55" s="215">
        <v>720</v>
      </c>
      <c r="C55" s="987">
        <v>317</v>
      </c>
      <c r="D55" s="215">
        <v>403</v>
      </c>
    </row>
    <row r="56" spans="1:4" ht="20.100000000000001" customHeight="1">
      <c r="A56" s="297" t="s">
        <v>312</v>
      </c>
      <c r="B56" s="215">
        <v>1204</v>
      </c>
      <c r="C56" s="987">
        <v>543</v>
      </c>
      <c r="D56" s="215">
        <v>661</v>
      </c>
    </row>
    <row r="57" spans="1:4" ht="20.100000000000001" customHeight="1">
      <c r="A57" s="297" t="s">
        <v>313</v>
      </c>
      <c r="B57" s="215">
        <v>284</v>
      </c>
      <c r="C57" s="987">
        <v>284</v>
      </c>
      <c r="D57" s="215"/>
    </row>
    <row r="58" spans="1:4" ht="20.100000000000001" customHeight="1">
      <c r="A58" s="298" t="s">
        <v>314</v>
      </c>
      <c r="B58" s="215">
        <v>483</v>
      </c>
      <c r="C58" s="987">
        <v>163</v>
      </c>
      <c r="D58" s="215">
        <v>320</v>
      </c>
    </row>
    <row r="59" spans="1:4" ht="20.100000000000001" customHeight="1">
      <c r="A59" s="299" t="s">
        <v>315</v>
      </c>
      <c r="B59" s="215">
        <v>253</v>
      </c>
      <c r="C59" s="987">
        <v>253</v>
      </c>
      <c r="D59" s="215"/>
    </row>
    <row r="60" spans="1:4" ht="20.100000000000001" customHeight="1">
      <c r="A60" s="299" t="s">
        <v>316</v>
      </c>
      <c r="B60" s="215">
        <v>991</v>
      </c>
      <c r="C60" s="987">
        <v>391</v>
      </c>
      <c r="D60" s="215">
        <v>600</v>
      </c>
    </row>
    <row r="61" spans="1:4" ht="20.100000000000001" customHeight="1">
      <c r="A61" s="299" t="s">
        <v>317</v>
      </c>
      <c r="B61" s="215">
        <v>694</v>
      </c>
      <c r="C61" s="987">
        <v>422</v>
      </c>
      <c r="D61" s="215">
        <v>272</v>
      </c>
    </row>
    <row r="62" spans="1:4" ht="20.100000000000001" customHeight="1">
      <c r="A62" s="299" t="s">
        <v>318</v>
      </c>
      <c r="B62" s="215">
        <v>582</v>
      </c>
      <c r="C62" s="987">
        <v>283</v>
      </c>
      <c r="D62" s="215">
        <v>299</v>
      </c>
    </row>
    <row r="63" spans="1:4" ht="20.100000000000001" customHeight="1">
      <c r="A63" s="299" t="s">
        <v>319</v>
      </c>
      <c r="B63" s="215">
        <v>319</v>
      </c>
      <c r="C63" s="987">
        <v>319</v>
      </c>
      <c r="D63" s="215"/>
    </row>
    <row r="64" spans="1:4" ht="20.100000000000001" customHeight="1">
      <c r="A64" s="299" t="s">
        <v>320</v>
      </c>
      <c r="B64" s="215">
        <v>324</v>
      </c>
      <c r="C64" s="987">
        <v>324</v>
      </c>
      <c r="D64" s="215"/>
    </row>
    <row r="65" spans="1:4" ht="20.100000000000001" customHeight="1">
      <c r="A65" s="299" t="s">
        <v>321</v>
      </c>
      <c r="B65" s="215">
        <v>1106</v>
      </c>
      <c r="C65" s="987">
        <v>459</v>
      </c>
      <c r="D65" s="215">
        <v>647</v>
      </c>
    </row>
    <row r="66" spans="1:4" ht="20.100000000000001" customHeight="1">
      <c r="A66" s="299" t="s">
        <v>322</v>
      </c>
      <c r="B66" s="215">
        <v>769</v>
      </c>
      <c r="C66" s="987">
        <v>316</v>
      </c>
      <c r="D66" s="215">
        <v>453</v>
      </c>
    </row>
    <row r="67" spans="1:4" ht="20.100000000000001" customHeight="1">
      <c r="A67" s="299" t="s">
        <v>323</v>
      </c>
      <c r="B67" s="215">
        <v>292</v>
      </c>
      <c r="C67" s="987">
        <v>292</v>
      </c>
      <c r="D67" s="215"/>
    </row>
    <row r="68" spans="1:4" ht="20.100000000000001" customHeight="1">
      <c r="A68" s="299" t="s">
        <v>324</v>
      </c>
      <c r="B68" s="215">
        <v>926</v>
      </c>
      <c r="C68" s="987">
        <v>359</v>
      </c>
      <c r="D68" s="215">
        <v>567</v>
      </c>
    </row>
    <row r="69" spans="1:4" ht="20.100000000000001" customHeight="1">
      <c r="A69" s="299" t="s">
        <v>325</v>
      </c>
      <c r="B69" s="215">
        <v>268</v>
      </c>
      <c r="C69" s="987">
        <v>268</v>
      </c>
      <c r="D69" s="215"/>
    </row>
    <row r="70" spans="1:4" ht="20.100000000000001" customHeight="1">
      <c r="A70" s="299" t="s">
        <v>326</v>
      </c>
      <c r="B70" s="215">
        <v>904</v>
      </c>
      <c r="C70" s="987">
        <v>322</v>
      </c>
      <c r="D70" s="215">
        <v>582</v>
      </c>
    </row>
    <row r="71" spans="1:4" ht="20.100000000000001" customHeight="1">
      <c r="A71" s="299" t="s">
        <v>327</v>
      </c>
      <c r="B71" s="215">
        <v>1171</v>
      </c>
      <c r="C71" s="987">
        <v>616</v>
      </c>
      <c r="D71" s="215">
        <v>555</v>
      </c>
    </row>
    <row r="72" spans="1:4" ht="20.100000000000001" customHeight="1">
      <c r="A72" s="299" t="s">
        <v>328</v>
      </c>
      <c r="B72" s="215">
        <v>223</v>
      </c>
      <c r="C72" s="987">
        <v>223</v>
      </c>
      <c r="D72" s="215"/>
    </row>
    <row r="73" spans="1:4" ht="20.100000000000001" customHeight="1">
      <c r="A73" s="299" t="s">
        <v>329</v>
      </c>
      <c r="B73" s="215">
        <v>352</v>
      </c>
      <c r="C73" s="987">
        <v>352</v>
      </c>
      <c r="D73" s="215"/>
    </row>
    <row r="74" spans="1:4" ht="20.100000000000001" customHeight="1">
      <c r="A74" s="299" t="s">
        <v>330</v>
      </c>
      <c r="B74" s="215">
        <v>345</v>
      </c>
      <c r="C74" s="987">
        <v>345</v>
      </c>
      <c r="D74" s="215"/>
    </row>
    <row r="75" spans="1:4" ht="20.100000000000001" customHeight="1">
      <c r="A75" s="299" t="s">
        <v>331</v>
      </c>
      <c r="B75" s="215">
        <v>177</v>
      </c>
      <c r="C75" s="987">
        <v>177</v>
      </c>
      <c r="D75" s="215"/>
    </row>
    <row r="76" spans="1:4" ht="20.100000000000001" customHeight="1">
      <c r="A76" s="299" t="s">
        <v>332</v>
      </c>
      <c r="B76" s="215">
        <v>1051</v>
      </c>
      <c r="C76" s="987">
        <v>405</v>
      </c>
      <c r="D76" s="215">
        <v>646</v>
      </c>
    </row>
    <row r="77" spans="1:4" ht="20.100000000000001" customHeight="1">
      <c r="B77" s="215"/>
      <c r="C77" s="200"/>
      <c r="D77" s="200"/>
    </row>
    <row r="78" spans="1:4" ht="20.100000000000001" customHeight="1">
      <c r="B78" s="215"/>
      <c r="C78" s="200"/>
      <c r="D78" s="200"/>
    </row>
    <row r="79" spans="1:4" ht="20.100000000000001" customHeight="1">
      <c r="B79" s="215"/>
      <c r="C79" s="200"/>
      <c r="D79" s="200"/>
    </row>
    <row r="80" spans="1:4" ht="20.100000000000001" customHeight="1">
      <c r="B80" s="215"/>
      <c r="C80" s="200"/>
      <c r="D80" s="200"/>
    </row>
    <row r="81" spans="2:4" ht="20.100000000000001" customHeight="1">
      <c r="B81" s="215"/>
      <c r="C81" s="200"/>
      <c r="D81" s="200"/>
    </row>
    <row r="82" spans="2:4" ht="20.100000000000001" customHeight="1">
      <c r="B82" s="215"/>
      <c r="C82" s="200"/>
      <c r="D82" s="200"/>
    </row>
    <row r="83" spans="2:4" ht="20.100000000000001" customHeight="1">
      <c r="B83" s="215"/>
      <c r="C83" s="200"/>
      <c r="D83" s="200"/>
    </row>
    <row r="84" spans="2:4" ht="20.100000000000001" customHeight="1">
      <c r="B84" s="215"/>
      <c r="C84" s="200"/>
      <c r="D84" s="200"/>
    </row>
    <row r="85" spans="2:4" ht="20.100000000000001" customHeight="1"/>
    <row r="86" spans="2:4" ht="20.100000000000001" customHeight="1"/>
    <row r="87" spans="2:4" ht="20.100000000000001" customHeight="1"/>
    <row r="88" spans="2:4" ht="20.100000000000001" customHeight="1"/>
    <row r="89" spans="2:4" ht="20.100000000000001" customHeight="1"/>
    <row r="90" spans="2:4" ht="20.100000000000001" customHeight="1"/>
    <row r="91" spans="2:4" ht="20.100000000000001" customHeight="1"/>
    <row r="92" spans="2:4" ht="20.100000000000001" customHeight="1"/>
    <row r="93" spans="2:4" ht="20.100000000000001" customHeight="1"/>
    <row r="94" spans="2:4" ht="20.100000000000001" customHeight="1"/>
    <row r="95" spans="2:4" ht="20.100000000000001" customHeight="1"/>
    <row r="96" spans="2:4"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sheetData>
  <mergeCells count="2">
    <mergeCell ref="C4:D4"/>
    <mergeCell ref="C42:D42"/>
  </mergeCells>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1:C59"/>
  <sheetViews>
    <sheetView tabSelected="1" topLeftCell="A10" workbookViewId="0">
      <selection activeCell="A17" sqref="A17"/>
    </sheetView>
  </sheetViews>
  <sheetFormatPr defaultColWidth="6.85546875" defaultRowHeight="15"/>
  <cols>
    <col min="1" max="1" width="5.28515625" style="235" customWidth="1"/>
    <col min="2" max="2" width="81.7109375" style="235" customWidth="1"/>
    <col min="3" max="3" width="1" style="235" customWidth="1"/>
    <col min="4" max="16384" width="6.85546875" style="235"/>
  </cols>
  <sheetData>
    <row r="21" spans="1:3" ht="24.75" customHeight="1">
      <c r="A21" s="1043" t="s">
        <v>220</v>
      </c>
      <c r="B21" s="1043"/>
      <c r="C21" s="1043"/>
    </row>
    <row r="22" spans="1:3" ht="24.75" customHeight="1">
      <c r="A22" s="1043" t="s">
        <v>219</v>
      </c>
      <c r="B22" s="1043"/>
      <c r="C22" s="1043"/>
    </row>
    <row r="23" spans="1:3" ht="20.100000000000001" customHeight="1">
      <c r="A23" s="65"/>
      <c r="B23" s="65"/>
      <c r="C23" s="65"/>
    </row>
    <row r="24" spans="1:3" ht="20.100000000000001" customHeight="1">
      <c r="A24" s="62"/>
      <c r="B24" s="240"/>
    </row>
    <row r="25" spans="1:3" ht="20.100000000000001" customHeight="1">
      <c r="A25" s="62"/>
      <c r="B25" s="240"/>
    </row>
    <row r="26" spans="1:3" ht="20.100000000000001" customHeight="1">
      <c r="A26" s="62"/>
      <c r="B26" s="240"/>
    </row>
    <row r="27" spans="1:3" ht="20.100000000000001" customHeight="1">
      <c r="A27" s="62"/>
      <c r="B27" s="241"/>
    </row>
    <row r="28" spans="1:3" ht="20.100000000000001" customHeight="1">
      <c r="A28" s="62"/>
      <c r="B28" s="240"/>
    </row>
    <row r="29" spans="1:3" ht="20.100000000000001" customHeight="1">
      <c r="A29" s="62"/>
      <c r="B29" s="2"/>
    </row>
    <row r="30" spans="1:3" ht="20.100000000000001" customHeight="1">
      <c r="A30" s="62"/>
      <c r="B30" s="239"/>
    </row>
    <row r="31" spans="1:3" ht="20.100000000000001" customHeight="1">
      <c r="A31" s="62"/>
      <c r="B31" s="238"/>
    </row>
    <row r="32" spans="1:3" ht="20.100000000000001" customHeight="1">
      <c r="A32" s="62"/>
      <c r="B32" s="238"/>
    </row>
    <row r="33" spans="1:2" ht="20.100000000000001" customHeight="1">
      <c r="A33" s="62"/>
      <c r="B33" s="236"/>
    </row>
    <row r="34" spans="1:2" ht="20.100000000000001" customHeight="1">
      <c r="A34" s="62"/>
      <c r="B34" s="61"/>
    </row>
    <row r="35" spans="1:2" ht="20.100000000000001" customHeight="1">
      <c r="A35" s="62"/>
      <c r="B35" s="61"/>
    </row>
    <row r="36" spans="1:2" ht="20.100000000000001" customHeight="1">
      <c r="A36" s="62"/>
    </row>
    <row r="37" spans="1:2" ht="20.100000000000001" customHeight="1">
      <c r="B37" s="61"/>
    </row>
    <row r="38" spans="1:2" ht="17.100000000000001" customHeight="1">
      <c r="A38" s="62"/>
      <c r="B38" s="61"/>
    </row>
    <row r="39" spans="1:2" ht="17.100000000000001" customHeight="1">
      <c r="A39" s="62"/>
      <c r="B39" s="60"/>
    </row>
    <row r="40" spans="1:2" ht="17.100000000000001" customHeight="1">
      <c r="A40" s="62"/>
      <c r="B40" s="61"/>
    </row>
    <row r="41" spans="1:2" ht="17.100000000000001" customHeight="1">
      <c r="A41" s="62"/>
      <c r="B41" s="237"/>
    </row>
    <row r="42" spans="1:2" ht="17.100000000000001" customHeight="1">
      <c r="A42" s="62"/>
      <c r="B42" s="61"/>
    </row>
    <row r="43" spans="1:2" ht="17.100000000000001" customHeight="1">
      <c r="A43" s="62"/>
      <c r="B43" s="61"/>
    </row>
    <row r="44" spans="1:2" ht="17.100000000000001" customHeight="1">
      <c r="A44" s="62"/>
      <c r="B44" s="236"/>
    </row>
    <row r="45" spans="1:2" ht="17.100000000000001" customHeight="1">
      <c r="A45" s="62"/>
    </row>
    <row r="46" spans="1:2" ht="18" customHeight="1">
      <c r="A46" s="62"/>
    </row>
    <row r="47" spans="1:2" ht="16.149999999999999" customHeight="1">
      <c r="A47" s="62"/>
    </row>
    <row r="48" spans="1:2" ht="16.149999999999999" customHeight="1">
      <c r="A48" s="62"/>
    </row>
    <row r="49" spans="1:1" ht="16.149999999999999" customHeight="1">
      <c r="A49" s="62"/>
    </row>
    <row r="50" spans="1:1" ht="16.149999999999999" customHeight="1">
      <c r="A50" s="62"/>
    </row>
    <row r="51" spans="1:1" ht="16.149999999999999" customHeight="1">
      <c r="A51" s="62"/>
    </row>
    <row r="52" spans="1:1" ht="16.149999999999999" customHeight="1">
      <c r="A52" s="62"/>
    </row>
    <row r="53" spans="1:1" ht="16.149999999999999" customHeight="1">
      <c r="A53" s="62"/>
    </row>
    <row r="54" spans="1:1" ht="16.149999999999999" customHeight="1">
      <c r="A54" s="62"/>
    </row>
    <row r="55" spans="1:1" ht="16.149999999999999" customHeight="1">
      <c r="A55" s="62"/>
    </row>
    <row r="56" spans="1:1" ht="16.149999999999999" customHeight="1">
      <c r="A56" s="62"/>
    </row>
    <row r="57" spans="1:1" ht="16.149999999999999" customHeight="1">
      <c r="A57" s="62"/>
    </row>
    <row r="58" spans="1:1" ht="16.149999999999999" customHeight="1">
      <c r="A58" s="62"/>
    </row>
    <row r="59" spans="1:1">
      <c r="A59" s="62"/>
    </row>
  </sheetData>
  <mergeCells count="2">
    <mergeCell ref="A21:C21"/>
    <mergeCell ref="A22:C22"/>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4" workbookViewId="0">
      <selection activeCell="F13" sqref="F13"/>
    </sheetView>
  </sheetViews>
  <sheetFormatPr defaultRowHeight="15.95" customHeight="1"/>
  <cols>
    <col min="1" max="1" width="46.42578125" style="2" customWidth="1"/>
    <col min="2" max="3" width="7.7109375" style="2" customWidth="1"/>
    <col min="4" max="4" width="9.140625" style="576"/>
    <col min="5" max="5" width="9.140625" style="47"/>
    <col min="6" max="6" width="9.140625" style="576"/>
    <col min="7" max="16384" width="9.140625" style="2"/>
  </cols>
  <sheetData>
    <row r="1" spans="1:10" s="655" customFormat="1" ht="20.100000000000001" customHeight="1">
      <c r="A1" s="206" t="s">
        <v>427</v>
      </c>
      <c r="E1" s="587"/>
    </row>
    <row r="2" spans="1:10" s="66" customFormat="1" ht="20.100000000000001" customHeight="1">
      <c r="A2" s="67"/>
      <c r="D2" s="655"/>
      <c r="E2" s="587"/>
      <c r="F2" s="655"/>
    </row>
    <row r="3" spans="1:10" s="66" customFormat="1" ht="20.100000000000001" customHeight="1">
      <c r="A3" s="246"/>
      <c r="D3" s="655"/>
      <c r="E3" s="587"/>
      <c r="F3" s="655"/>
    </row>
    <row r="4" spans="1:10" s="655" customFormat="1" ht="42.75" customHeight="1">
      <c r="A4" s="664"/>
      <c r="B4" s="684">
        <v>2015</v>
      </c>
      <c r="C4" s="684">
        <v>2016</v>
      </c>
      <c r="D4" s="684">
        <v>2017</v>
      </c>
      <c r="E4" s="835">
        <v>2018</v>
      </c>
      <c r="F4" s="591" t="s">
        <v>482</v>
      </c>
    </row>
    <row r="5" spans="1:10" ht="20.100000000000001" customHeight="1">
      <c r="A5" s="244"/>
      <c r="B5" s="201"/>
      <c r="C5" s="201"/>
    </row>
    <row r="6" spans="1:10" ht="30" customHeight="1">
      <c r="A6" s="243" t="s">
        <v>228</v>
      </c>
      <c r="B6" s="633">
        <v>32</v>
      </c>
      <c r="C6" s="633">
        <v>32</v>
      </c>
      <c r="D6" s="632">
        <v>32</v>
      </c>
      <c r="E6" s="679">
        <v>32</v>
      </c>
      <c r="F6" s="679">
        <v>32</v>
      </c>
    </row>
    <row r="7" spans="1:10" ht="30" customHeight="1">
      <c r="A7" s="242" t="s">
        <v>226</v>
      </c>
      <c r="B7" s="201">
        <v>1</v>
      </c>
      <c r="C7" s="201">
        <v>1</v>
      </c>
      <c r="D7" s="300">
        <v>1</v>
      </c>
      <c r="E7" s="680">
        <v>1</v>
      </c>
      <c r="F7" s="680">
        <v>1</v>
      </c>
    </row>
    <row r="8" spans="1:10" ht="30" customHeight="1">
      <c r="A8" s="242" t="s">
        <v>225</v>
      </c>
      <c r="B8" s="201"/>
      <c r="C8" s="201"/>
    </row>
    <row r="9" spans="1:10" ht="30" customHeight="1">
      <c r="A9" s="242" t="s">
        <v>224</v>
      </c>
      <c r="B9" s="201"/>
      <c r="C9" s="201"/>
      <c r="J9" s="663"/>
    </row>
    <row r="10" spans="1:10" ht="30" customHeight="1">
      <c r="A10" s="242" t="s">
        <v>223</v>
      </c>
      <c r="B10" s="201"/>
      <c r="C10" s="201"/>
    </row>
    <row r="11" spans="1:10" ht="30" customHeight="1">
      <c r="A11" s="242" t="s">
        <v>222</v>
      </c>
      <c r="B11" s="201"/>
      <c r="C11" s="201"/>
      <c r="E11" s="47">
        <v>0</v>
      </c>
    </row>
    <row r="12" spans="1:10" ht="30" customHeight="1">
      <c r="A12" s="242" t="s">
        <v>221</v>
      </c>
      <c r="B12" s="2">
        <v>31</v>
      </c>
      <c r="C12" s="2">
        <v>31</v>
      </c>
      <c r="D12" s="576">
        <v>31</v>
      </c>
      <c r="E12" s="47">
        <v>31</v>
      </c>
      <c r="F12" s="576">
        <v>31</v>
      </c>
    </row>
    <row r="13" spans="1:10" ht="30" customHeight="1">
      <c r="A13" s="243" t="s">
        <v>227</v>
      </c>
      <c r="B13" s="655">
        <v>396</v>
      </c>
      <c r="C13" s="655">
        <v>421</v>
      </c>
      <c r="D13" s="655">
        <v>409</v>
      </c>
      <c r="E13" s="587">
        <v>410</v>
      </c>
      <c r="F13" s="655">
        <v>410</v>
      </c>
    </row>
    <row r="14" spans="1:10" ht="30" customHeight="1">
      <c r="A14" s="242" t="s">
        <v>226</v>
      </c>
      <c r="B14" s="2">
        <v>241</v>
      </c>
      <c r="C14" s="576">
        <v>266</v>
      </c>
      <c r="D14" s="576">
        <v>254</v>
      </c>
      <c r="E14" s="47">
        <v>254</v>
      </c>
      <c r="F14" s="576">
        <v>254</v>
      </c>
    </row>
    <row r="15" spans="1:10" ht="30" customHeight="1">
      <c r="A15" s="242" t="s">
        <v>225</v>
      </c>
    </row>
    <row r="16" spans="1:10" ht="30" customHeight="1">
      <c r="A16" s="242" t="s">
        <v>224</v>
      </c>
    </row>
    <row r="17" spans="1:6" ht="30" customHeight="1">
      <c r="A17" s="242" t="s">
        <v>223</v>
      </c>
    </row>
    <row r="18" spans="1:6" ht="30" customHeight="1">
      <c r="A18" s="242" t="s">
        <v>222</v>
      </c>
    </row>
    <row r="19" spans="1:6" ht="30" customHeight="1">
      <c r="A19" s="242" t="s">
        <v>221</v>
      </c>
      <c r="B19" s="576">
        <v>155</v>
      </c>
      <c r="C19" s="576">
        <v>155</v>
      </c>
      <c r="D19" s="576">
        <v>155</v>
      </c>
      <c r="E19" s="47">
        <v>155</v>
      </c>
      <c r="F19" s="576">
        <v>155</v>
      </c>
    </row>
    <row r="20" spans="1:6" ht="30" customHeight="1">
      <c r="A20" s="242" t="s">
        <v>451</v>
      </c>
      <c r="E20" s="47">
        <v>1</v>
      </c>
      <c r="F20" s="576">
        <v>1</v>
      </c>
    </row>
    <row r="21" spans="1:6" ht="30"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7" sqref="A7"/>
    </sheetView>
  </sheetViews>
  <sheetFormatPr defaultRowHeight="15.95" customHeight="1"/>
  <cols>
    <col min="1" max="1" width="35.85546875" style="2" customWidth="1"/>
    <col min="2" max="3" width="11.42578125" style="2" customWidth="1"/>
    <col min="4" max="4" width="11.42578125" style="576" customWidth="1"/>
    <col min="5" max="5" width="10.42578125" style="576" customWidth="1"/>
    <col min="6" max="6" width="10.5703125" style="576" customWidth="1"/>
    <col min="7" max="16384" width="9.140625" style="2"/>
  </cols>
  <sheetData>
    <row r="1" spans="1:6" s="655" customFormat="1" ht="20.100000000000001" customHeight="1">
      <c r="A1" s="206" t="s">
        <v>428</v>
      </c>
    </row>
    <row r="2" spans="1:6" s="66" customFormat="1" ht="20.100000000000001" customHeight="1">
      <c r="A2" s="67"/>
      <c r="D2" s="655"/>
      <c r="E2" s="655"/>
      <c r="F2" s="655"/>
    </row>
    <row r="3" spans="1:6" s="66" customFormat="1" ht="20.100000000000001" customHeight="1">
      <c r="A3" s="246"/>
      <c r="E3" s="945" t="s">
        <v>189</v>
      </c>
      <c r="F3" s="655"/>
    </row>
    <row r="4" spans="1:6" ht="41.25" customHeight="1">
      <c r="A4" s="245"/>
      <c r="B4" s="296">
        <v>2015</v>
      </c>
      <c r="C4" s="296">
        <v>2016</v>
      </c>
      <c r="D4" s="302">
        <v>2017</v>
      </c>
      <c r="E4" s="302">
        <v>2018</v>
      </c>
      <c r="F4" s="589" t="s">
        <v>482</v>
      </c>
    </row>
    <row r="5" spans="1:6" ht="20.100000000000001" customHeight="1">
      <c r="A5" s="244"/>
      <c r="B5" s="201"/>
      <c r="C5" s="201"/>
    </row>
    <row r="6" spans="1:6" ht="24.95" customHeight="1">
      <c r="A6" s="243" t="s">
        <v>239</v>
      </c>
      <c r="B6" s="665">
        <v>250</v>
      </c>
      <c r="C6" s="665">
        <v>269</v>
      </c>
      <c r="D6" s="665">
        <v>269</v>
      </c>
      <c r="E6" s="665">
        <v>306</v>
      </c>
      <c r="F6" s="655">
        <v>355</v>
      </c>
    </row>
    <row r="7" spans="1:6" ht="24.95" customHeight="1">
      <c r="A7" s="242" t="s">
        <v>238</v>
      </c>
      <c r="B7" s="574">
        <v>57</v>
      </c>
      <c r="C7" s="574">
        <v>66</v>
      </c>
      <c r="D7" s="47">
        <v>67</v>
      </c>
      <c r="E7" s="47">
        <v>69</v>
      </c>
      <c r="F7" s="576">
        <v>79</v>
      </c>
    </row>
    <row r="8" spans="1:6" ht="24.95" customHeight="1">
      <c r="A8" s="242" t="s">
        <v>237</v>
      </c>
      <c r="B8" s="574">
        <v>90</v>
      </c>
      <c r="C8" s="574">
        <v>56</v>
      </c>
      <c r="D8" s="47">
        <v>55</v>
      </c>
      <c r="E8" s="47">
        <v>55</v>
      </c>
      <c r="F8" s="576">
        <v>44</v>
      </c>
    </row>
    <row r="9" spans="1:6" ht="24.95" customHeight="1">
      <c r="A9" s="249" t="s">
        <v>236</v>
      </c>
      <c r="B9" s="574">
        <v>50</v>
      </c>
      <c r="C9" s="574">
        <v>96</v>
      </c>
      <c r="D9" s="47">
        <v>96</v>
      </c>
      <c r="E9" s="47">
        <v>96</v>
      </c>
      <c r="F9" s="576">
        <v>129</v>
      </c>
    </row>
    <row r="10" spans="1:6" ht="24.95" customHeight="1">
      <c r="A10" s="242" t="s">
        <v>235</v>
      </c>
      <c r="B10" s="574">
        <v>43</v>
      </c>
      <c r="C10" s="574">
        <v>43</v>
      </c>
      <c r="D10" s="47">
        <v>42</v>
      </c>
      <c r="E10" s="47">
        <v>42</v>
      </c>
      <c r="F10" s="576">
        <v>52</v>
      </c>
    </row>
    <row r="11" spans="1:6" ht="24.95" customHeight="1">
      <c r="A11" s="242" t="s">
        <v>234</v>
      </c>
      <c r="B11" s="575">
        <v>8</v>
      </c>
      <c r="C11" s="575">
        <v>9</v>
      </c>
      <c r="D11" s="47">
        <v>9</v>
      </c>
      <c r="E11" s="47">
        <v>9</v>
      </c>
      <c r="F11" s="576">
        <v>9</v>
      </c>
    </row>
    <row r="12" spans="1:6" ht="24.95" customHeight="1">
      <c r="A12" s="242" t="s">
        <v>229</v>
      </c>
      <c r="B12" s="574">
        <v>38</v>
      </c>
      <c r="C12" s="574">
        <v>36</v>
      </c>
      <c r="D12" s="47">
        <v>35</v>
      </c>
      <c r="E12" s="47">
        <v>35</v>
      </c>
      <c r="F12" s="576">
        <v>42</v>
      </c>
    </row>
    <row r="13" spans="1:6" ht="24.95" customHeight="1">
      <c r="A13" s="248" t="s">
        <v>233</v>
      </c>
      <c r="B13" s="573">
        <v>26</v>
      </c>
      <c r="C13" s="573">
        <v>27</v>
      </c>
      <c r="D13" s="587">
        <v>31</v>
      </c>
      <c r="E13" s="587">
        <v>20</v>
      </c>
      <c r="F13" s="655">
        <v>27</v>
      </c>
    </row>
    <row r="14" spans="1:6" ht="24.95" customHeight="1">
      <c r="A14" s="247" t="s">
        <v>232</v>
      </c>
      <c r="B14" s="574">
        <v>3</v>
      </c>
      <c r="C14" s="574">
        <v>3</v>
      </c>
      <c r="D14" s="47">
        <v>7</v>
      </c>
      <c r="E14" s="47">
        <v>3</v>
      </c>
      <c r="F14" s="576">
        <v>3</v>
      </c>
    </row>
    <row r="15" spans="1:6" ht="24.95" customHeight="1">
      <c r="A15" s="247" t="s">
        <v>231</v>
      </c>
      <c r="B15" s="2">
        <v>21</v>
      </c>
      <c r="C15" s="576">
        <v>19</v>
      </c>
      <c r="D15" s="47">
        <v>19</v>
      </c>
      <c r="E15" s="47">
        <v>17</v>
      </c>
      <c r="F15" s="576">
        <v>24</v>
      </c>
    </row>
    <row r="16" spans="1:6" ht="24.95" customHeight="1">
      <c r="A16" s="247" t="s">
        <v>230</v>
      </c>
      <c r="B16" s="2">
        <v>2</v>
      </c>
      <c r="C16" s="576">
        <v>5</v>
      </c>
      <c r="D16" s="47">
        <v>5</v>
      </c>
      <c r="E16" s="47">
        <v>0</v>
      </c>
      <c r="F16" s="576">
        <v>0</v>
      </c>
    </row>
    <row r="17" spans="1:6" ht="24.95" customHeight="1">
      <c r="A17" s="242" t="s">
        <v>299</v>
      </c>
      <c r="B17" s="574">
        <v>0</v>
      </c>
      <c r="C17" s="574">
        <v>0</v>
      </c>
      <c r="D17" s="47">
        <v>0</v>
      </c>
      <c r="E17" s="47">
        <v>0</v>
      </c>
      <c r="F17" s="576">
        <v>0</v>
      </c>
    </row>
    <row r="18" spans="1:6" ht="24.95" customHeight="1">
      <c r="A18" s="242" t="s">
        <v>229</v>
      </c>
      <c r="B18" s="576">
        <v>0</v>
      </c>
      <c r="C18" s="576">
        <v>0</v>
      </c>
      <c r="D18" s="47">
        <v>0</v>
      </c>
      <c r="E18" s="47">
        <v>0</v>
      </c>
      <c r="F18" s="576">
        <v>0</v>
      </c>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F5" sqref="F5"/>
    </sheetView>
  </sheetViews>
  <sheetFormatPr defaultRowHeight="12.75"/>
  <cols>
    <col min="1" max="1" width="40" customWidth="1"/>
    <col min="5" max="6" width="9.140625" style="576"/>
  </cols>
  <sheetData>
    <row r="1" spans="1:6" s="576" customFormat="1" ht="20.100000000000001" customHeight="1">
      <c r="A1" s="206" t="s">
        <v>429</v>
      </c>
    </row>
    <row r="2" spans="1:6" ht="20.100000000000001" customHeight="1">
      <c r="A2" s="233" t="s">
        <v>241</v>
      </c>
    </row>
    <row r="3" spans="1:6" ht="20.100000000000001" customHeight="1"/>
    <row r="4" spans="1:6" ht="20.100000000000001" customHeight="1">
      <c r="A4" s="211"/>
      <c r="B4" s="2"/>
      <c r="C4" s="2"/>
      <c r="E4" s="256" t="s">
        <v>240</v>
      </c>
    </row>
    <row r="5" spans="1:6" s="655" customFormat="1" ht="37.5" customHeight="1">
      <c r="A5" s="661"/>
      <c r="B5" s="684">
        <v>2015</v>
      </c>
      <c r="C5" s="684">
        <v>2016</v>
      </c>
      <c r="D5" s="684">
        <v>2017</v>
      </c>
      <c r="E5" s="835">
        <v>2018</v>
      </c>
      <c r="F5" s="591" t="s">
        <v>482</v>
      </c>
    </row>
    <row r="6" spans="1:6" ht="20.100000000000001" customHeight="1">
      <c r="A6" s="208" t="s">
        <v>159</v>
      </c>
      <c r="B6" s="250">
        <v>98.5</v>
      </c>
      <c r="C6" s="250">
        <v>98.2</v>
      </c>
      <c r="D6" s="662">
        <v>98.5</v>
      </c>
      <c r="E6" s="662" t="s">
        <v>450</v>
      </c>
      <c r="F6" s="587">
        <v>94</v>
      </c>
    </row>
    <row r="7" spans="1:6" ht="15.75" customHeight="1">
      <c r="A7" s="3" t="s">
        <v>2</v>
      </c>
      <c r="B7" s="2"/>
      <c r="C7" s="2"/>
      <c r="D7" s="576"/>
      <c r="F7" s="47"/>
    </row>
    <row r="8" spans="1:6" ht="20.25" customHeight="1">
      <c r="A8" s="297" t="s">
        <v>302</v>
      </c>
      <c r="B8" s="576">
        <v>93.4</v>
      </c>
      <c r="C8" s="576">
        <v>95</v>
      </c>
      <c r="D8" s="47">
        <v>97.8</v>
      </c>
      <c r="E8" s="47" t="s">
        <v>437</v>
      </c>
      <c r="F8" s="47">
        <v>96.3</v>
      </c>
    </row>
    <row r="9" spans="1:6" ht="20.25" customHeight="1">
      <c r="A9" s="297" t="s">
        <v>303</v>
      </c>
      <c r="B9" s="576">
        <v>100</v>
      </c>
      <c r="C9" s="576">
        <v>100</v>
      </c>
      <c r="D9" s="47">
        <v>100</v>
      </c>
      <c r="E9" s="47">
        <v>100</v>
      </c>
      <c r="F9" s="47">
        <v>91.4</v>
      </c>
    </row>
    <row r="10" spans="1:6" ht="20.25" customHeight="1">
      <c r="A10" s="297" t="s">
        <v>304</v>
      </c>
      <c r="B10" s="576">
        <v>100</v>
      </c>
      <c r="C10" s="576">
        <v>100</v>
      </c>
      <c r="D10" s="47">
        <v>99.2</v>
      </c>
      <c r="E10" s="47">
        <v>100</v>
      </c>
      <c r="F10" s="47">
        <v>91</v>
      </c>
    </row>
    <row r="11" spans="1:6" ht="20.25" customHeight="1">
      <c r="A11" s="297" t="s">
        <v>305</v>
      </c>
      <c r="B11" s="386">
        <v>98.6</v>
      </c>
      <c r="C11" s="572">
        <v>98.7</v>
      </c>
      <c r="D11" s="47">
        <v>100</v>
      </c>
      <c r="E11" s="47" t="s">
        <v>438</v>
      </c>
      <c r="F11" s="47">
        <v>95</v>
      </c>
    </row>
    <row r="12" spans="1:6" ht="20.25" customHeight="1">
      <c r="A12" s="297" t="s">
        <v>306</v>
      </c>
      <c r="B12" s="576">
        <v>98.6</v>
      </c>
      <c r="C12" s="576">
        <v>98.7</v>
      </c>
      <c r="D12" s="47">
        <v>98.5</v>
      </c>
      <c r="E12" s="47" t="s">
        <v>439</v>
      </c>
      <c r="F12" s="47">
        <v>86</v>
      </c>
    </row>
    <row r="13" spans="1:6" ht="20.25" customHeight="1">
      <c r="A13" s="297" t="s">
        <v>307</v>
      </c>
      <c r="B13" s="576">
        <v>100</v>
      </c>
      <c r="C13" s="576">
        <v>100</v>
      </c>
      <c r="D13" s="47">
        <v>100</v>
      </c>
      <c r="E13" s="47" t="s">
        <v>440</v>
      </c>
      <c r="F13" s="47">
        <v>95.5</v>
      </c>
    </row>
    <row r="14" spans="1:6" ht="20.25" customHeight="1">
      <c r="A14" s="297" t="s">
        <v>308</v>
      </c>
      <c r="B14" s="576">
        <v>97.9</v>
      </c>
      <c r="C14" s="576">
        <v>98</v>
      </c>
      <c r="D14" s="47">
        <v>98</v>
      </c>
      <c r="E14" s="47" t="s">
        <v>441</v>
      </c>
      <c r="F14" s="47">
        <v>97</v>
      </c>
    </row>
    <row r="15" spans="1:6" ht="20.25" customHeight="1">
      <c r="A15" s="297" t="s">
        <v>309</v>
      </c>
      <c r="B15" s="576">
        <v>98.7</v>
      </c>
      <c r="C15" s="576">
        <v>99</v>
      </c>
      <c r="D15" s="47">
        <v>96</v>
      </c>
      <c r="E15" s="47" t="s">
        <v>442</v>
      </c>
      <c r="F15" s="47">
        <v>94.1</v>
      </c>
    </row>
    <row r="16" spans="1:6" ht="20.25" customHeight="1">
      <c r="A16" s="297" t="s">
        <v>310</v>
      </c>
      <c r="B16" s="576">
        <v>100</v>
      </c>
      <c r="C16" s="576">
        <v>100</v>
      </c>
      <c r="D16" s="47">
        <v>98</v>
      </c>
      <c r="E16" s="47" t="s">
        <v>443</v>
      </c>
      <c r="F16" s="47">
        <v>92</v>
      </c>
    </row>
    <row r="17" spans="1:6" ht="20.25" customHeight="1">
      <c r="A17" s="297" t="s">
        <v>311</v>
      </c>
      <c r="B17" s="576">
        <v>98.3</v>
      </c>
      <c r="C17" s="576">
        <v>99</v>
      </c>
      <c r="D17" s="47">
        <v>97</v>
      </c>
      <c r="E17" s="47">
        <v>100</v>
      </c>
      <c r="F17" s="47">
        <v>98.3</v>
      </c>
    </row>
    <row r="18" spans="1:6" ht="20.25" customHeight="1">
      <c r="A18" s="297" t="s">
        <v>312</v>
      </c>
      <c r="B18" s="576">
        <v>97</v>
      </c>
      <c r="C18" s="576">
        <v>97</v>
      </c>
      <c r="D18" s="47">
        <v>97.5</v>
      </c>
      <c r="E18" s="47">
        <v>96</v>
      </c>
      <c r="F18" s="47">
        <v>88.9</v>
      </c>
    </row>
    <row r="19" spans="1:6" ht="20.25" customHeight="1">
      <c r="A19" s="297" t="s">
        <v>313</v>
      </c>
      <c r="B19" s="576">
        <v>96</v>
      </c>
      <c r="C19" s="576">
        <v>96</v>
      </c>
      <c r="D19" s="47">
        <v>99</v>
      </c>
      <c r="E19" s="47">
        <v>100</v>
      </c>
      <c r="F19" s="47">
        <v>92</v>
      </c>
    </row>
    <row r="20" spans="1:6" ht="20.25" customHeight="1">
      <c r="A20" s="298" t="s">
        <v>314</v>
      </c>
      <c r="B20" s="576">
        <v>97.8</v>
      </c>
      <c r="C20" s="576">
        <v>97</v>
      </c>
      <c r="D20" s="47">
        <v>98</v>
      </c>
      <c r="E20" s="47">
        <v>98</v>
      </c>
      <c r="F20" s="47">
        <v>98</v>
      </c>
    </row>
    <row r="21" spans="1:6" ht="20.25" customHeight="1">
      <c r="A21" s="299" t="s">
        <v>315</v>
      </c>
      <c r="B21" s="576">
        <v>100</v>
      </c>
      <c r="C21" s="576">
        <v>100</v>
      </c>
      <c r="D21" s="47">
        <v>99</v>
      </c>
      <c r="E21" s="47" t="s">
        <v>444</v>
      </c>
      <c r="F21" s="47">
        <v>91.4</v>
      </c>
    </row>
    <row r="22" spans="1:6" ht="20.25" customHeight="1">
      <c r="A22" s="299" t="s">
        <v>316</v>
      </c>
      <c r="B22" s="576">
        <v>100</v>
      </c>
      <c r="C22" s="576">
        <v>100</v>
      </c>
      <c r="D22" s="47">
        <v>99</v>
      </c>
      <c r="E22" s="47">
        <v>99</v>
      </c>
      <c r="F22" s="47">
        <v>94</v>
      </c>
    </row>
    <row r="23" spans="1:6" ht="20.25" customHeight="1">
      <c r="A23" s="299" t="s">
        <v>317</v>
      </c>
      <c r="B23" s="576">
        <v>98.8</v>
      </c>
      <c r="C23" s="576">
        <v>99</v>
      </c>
      <c r="D23" s="47">
        <v>97.8</v>
      </c>
      <c r="E23" s="47">
        <v>97</v>
      </c>
      <c r="F23" s="47">
        <v>95.5</v>
      </c>
    </row>
    <row r="24" spans="1:6" ht="20.25" customHeight="1">
      <c r="A24" s="299" t="s">
        <v>318</v>
      </c>
      <c r="B24" s="576">
        <v>97.1</v>
      </c>
      <c r="C24" s="576">
        <v>97</v>
      </c>
      <c r="D24" s="47">
        <v>98.5</v>
      </c>
      <c r="E24" s="47" t="s">
        <v>445</v>
      </c>
      <c r="F24" s="47">
        <v>95</v>
      </c>
    </row>
    <row r="25" spans="1:6" ht="20.25" customHeight="1">
      <c r="A25" s="299" t="s">
        <v>319</v>
      </c>
      <c r="B25" s="576">
        <v>98.7</v>
      </c>
      <c r="C25" s="576">
        <v>98</v>
      </c>
      <c r="D25" s="47">
        <v>98</v>
      </c>
      <c r="E25" s="47">
        <v>100</v>
      </c>
      <c r="F25" s="47">
        <v>98.8</v>
      </c>
    </row>
    <row r="26" spans="1:6" ht="20.25" customHeight="1">
      <c r="A26" s="299" t="s">
        <v>320</v>
      </c>
      <c r="B26" s="576">
        <v>97.7</v>
      </c>
      <c r="C26" s="576">
        <v>97</v>
      </c>
      <c r="D26" s="47">
        <v>99</v>
      </c>
      <c r="E26" s="47">
        <v>98</v>
      </c>
      <c r="F26" s="47">
        <v>91</v>
      </c>
    </row>
    <row r="27" spans="1:6" ht="20.25" customHeight="1">
      <c r="A27" s="299" t="s">
        <v>321</v>
      </c>
      <c r="B27" s="576">
        <v>95.6</v>
      </c>
      <c r="C27" s="576">
        <v>96</v>
      </c>
      <c r="D27" s="47">
        <v>98.5</v>
      </c>
      <c r="E27" s="47" t="s">
        <v>446</v>
      </c>
      <c r="F27" s="47">
        <v>95.6</v>
      </c>
    </row>
    <row r="28" spans="1:6" ht="20.25" customHeight="1">
      <c r="A28" s="299" t="s">
        <v>322</v>
      </c>
      <c r="B28" s="576">
        <v>98.7</v>
      </c>
      <c r="C28" s="576">
        <v>99</v>
      </c>
      <c r="D28" s="47">
        <v>98.3</v>
      </c>
      <c r="E28" s="47" t="s">
        <v>442</v>
      </c>
      <c r="F28" s="47">
        <v>95.7</v>
      </c>
    </row>
    <row r="29" spans="1:6" ht="20.25" customHeight="1">
      <c r="A29" s="299" t="s">
        <v>323</v>
      </c>
      <c r="B29" s="576">
        <v>100</v>
      </c>
      <c r="C29" s="576">
        <v>100</v>
      </c>
      <c r="D29" s="47">
        <v>98</v>
      </c>
      <c r="E29" s="47" t="s">
        <v>439</v>
      </c>
      <c r="F29" s="47">
        <v>95.4</v>
      </c>
    </row>
    <row r="30" spans="1:6" ht="20.25" customHeight="1">
      <c r="A30" s="299" t="s">
        <v>324</v>
      </c>
      <c r="B30" s="576">
        <v>100</v>
      </c>
      <c r="C30" s="576">
        <v>100</v>
      </c>
      <c r="D30" s="47">
        <v>100</v>
      </c>
      <c r="E30" s="47" t="s">
        <v>443</v>
      </c>
      <c r="F30" s="47">
        <v>95</v>
      </c>
    </row>
    <row r="31" spans="1:6" ht="16.5" customHeight="1">
      <c r="A31" s="299" t="s">
        <v>325</v>
      </c>
      <c r="B31" s="576">
        <v>100</v>
      </c>
      <c r="C31" s="576">
        <v>100</v>
      </c>
      <c r="D31" s="47">
        <v>100</v>
      </c>
      <c r="E31" s="47" t="s">
        <v>445</v>
      </c>
      <c r="F31" s="47">
        <v>95.7</v>
      </c>
    </row>
    <row r="32" spans="1:6" ht="16.5" customHeight="1">
      <c r="A32" s="299" t="s">
        <v>326</v>
      </c>
      <c r="B32" s="576">
        <v>100</v>
      </c>
      <c r="C32" s="576">
        <v>100</v>
      </c>
      <c r="D32" s="47">
        <v>97.5</v>
      </c>
      <c r="E32" s="47" t="s">
        <v>447</v>
      </c>
      <c r="F32" s="47">
        <v>97.7</v>
      </c>
    </row>
    <row r="33" spans="1:6" ht="16.5" customHeight="1">
      <c r="A33" s="299" t="s">
        <v>327</v>
      </c>
      <c r="B33" s="576">
        <v>95.3</v>
      </c>
      <c r="C33" s="576">
        <v>95</v>
      </c>
      <c r="D33" s="47">
        <v>98.2</v>
      </c>
      <c r="E33" s="47" t="s">
        <v>448</v>
      </c>
      <c r="F33" s="47">
        <v>91</v>
      </c>
    </row>
    <row r="34" spans="1:6" ht="16.5" customHeight="1">
      <c r="A34" s="299" t="s">
        <v>328</v>
      </c>
      <c r="B34" s="576">
        <v>100</v>
      </c>
      <c r="C34" s="576">
        <v>100</v>
      </c>
      <c r="D34" s="47">
        <v>100</v>
      </c>
      <c r="E34" s="47">
        <v>100</v>
      </c>
      <c r="F34" s="47">
        <v>96</v>
      </c>
    </row>
    <row r="35" spans="1:6" ht="16.5" customHeight="1">
      <c r="A35" s="299" t="s">
        <v>329</v>
      </c>
      <c r="B35" s="576">
        <v>98.8</v>
      </c>
      <c r="C35" s="576">
        <v>98</v>
      </c>
      <c r="D35" s="47">
        <v>97.5</v>
      </c>
      <c r="E35" s="47" t="s">
        <v>442</v>
      </c>
      <c r="F35" s="47">
        <v>98</v>
      </c>
    </row>
    <row r="36" spans="1:6" ht="16.5" customHeight="1">
      <c r="A36" s="299" t="s">
        <v>330</v>
      </c>
      <c r="B36" s="576">
        <v>100</v>
      </c>
      <c r="C36" s="576">
        <v>100</v>
      </c>
      <c r="D36" s="47">
        <v>98.8</v>
      </c>
      <c r="E36" s="47" t="s">
        <v>442</v>
      </c>
      <c r="F36" s="47">
        <v>95.8</v>
      </c>
    </row>
    <row r="37" spans="1:6" ht="19.5" customHeight="1">
      <c r="A37" s="299" t="s">
        <v>331</v>
      </c>
      <c r="B37" s="576">
        <v>97.6</v>
      </c>
      <c r="C37" s="576">
        <v>97</v>
      </c>
      <c r="D37" s="47">
        <v>100</v>
      </c>
      <c r="E37" s="47">
        <v>100</v>
      </c>
      <c r="F37" s="47">
        <v>91.1</v>
      </c>
    </row>
    <row r="38" spans="1:6" ht="20.25" customHeight="1">
      <c r="A38" s="299" t="s">
        <v>332</v>
      </c>
      <c r="B38" s="576">
        <v>98.7</v>
      </c>
      <c r="C38" s="576">
        <v>98</v>
      </c>
      <c r="D38" s="47">
        <v>97</v>
      </c>
      <c r="E38" s="47" t="s">
        <v>449</v>
      </c>
      <c r="F38" s="47">
        <v>90.2</v>
      </c>
    </row>
    <row r="39" spans="1:6">
      <c r="A39" s="193"/>
      <c r="F39" s="47"/>
    </row>
  </sheetData>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8" workbookViewId="0">
      <selection activeCell="H16" sqref="H16"/>
    </sheetView>
  </sheetViews>
  <sheetFormatPr defaultRowHeight="18" customHeight="1"/>
  <cols>
    <col min="1" max="1" width="26" style="61" customWidth="1"/>
    <col min="2" max="5" width="12.42578125" style="61" customWidth="1"/>
    <col min="6" max="6" width="12.42578125" style="576" customWidth="1"/>
    <col min="7" max="16384" width="9.140625" style="576"/>
  </cols>
  <sheetData>
    <row r="1" spans="1:6" ht="20.100000000000001" customHeight="1">
      <c r="A1" s="258" t="s">
        <v>509</v>
      </c>
      <c r="B1" s="67"/>
      <c r="C1" s="67"/>
      <c r="D1" s="67"/>
      <c r="E1" s="67"/>
    </row>
    <row r="2" spans="1:6" ht="20.100000000000001" customHeight="1">
      <c r="A2" s="258" t="s">
        <v>257</v>
      </c>
      <c r="B2" s="67"/>
      <c r="C2" s="67"/>
      <c r="D2" s="67"/>
      <c r="E2" s="67"/>
    </row>
    <row r="3" spans="1:6" ht="20.100000000000001" customHeight="1">
      <c r="A3" s="60"/>
      <c r="B3" s="661"/>
      <c r="C3" s="661"/>
      <c r="D3" s="661"/>
      <c r="E3" s="661"/>
    </row>
    <row r="4" spans="1:6" ht="20.100000000000001" customHeight="1">
      <c r="A4" s="256"/>
      <c r="B4" s="257"/>
      <c r="C4" s="257"/>
      <c r="D4" s="257"/>
      <c r="E4" s="1045" t="s">
        <v>184</v>
      </c>
      <c r="F4" s="1045"/>
    </row>
    <row r="5" spans="1:6" ht="20.100000000000001" customHeight="1">
      <c r="B5" s="1044" t="s">
        <v>256</v>
      </c>
      <c r="C5" s="1044"/>
      <c r="D5" s="1044"/>
      <c r="E5" s="1044" t="s">
        <v>510</v>
      </c>
      <c r="F5" s="1044"/>
    </row>
    <row r="6" spans="1:6" ht="20.100000000000001" customHeight="1">
      <c r="B6" s="254" t="s">
        <v>253</v>
      </c>
      <c r="C6" s="254" t="s">
        <v>255</v>
      </c>
      <c r="D6" s="255" t="s">
        <v>254</v>
      </c>
      <c r="E6" s="215" t="s">
        <v>253</v>
      </c>
      <c r="F6" s="215" t="s">
        <v>252</v>
      </c>
    </row>
    <row r="7" spans="1:6" ht="20.100000000000001" customHeight="1">
      <c r="B7" s="254" t="s">
        <v>251</v>
      </c>
      <c r="C7" s="254" t="s">
        <v>250</v>
      </c>
      <c r="D7" s="227" t="s">
        <v>249</v>
      </c>
      <c r="E7" s="215" t="s">
        <v>248</v>
      </c>
      <c r="F7" s="215" t="s">
        <v>247</v>
      </c>
    </row>
    <row r="8" spans="1:6" ht="20.100000000000001" customHeight="1">
      <c r="B8" s="253" t="s">
        <v>246</v>
      </c>
      <c r="C8" s="907" t="s">
        <v>245</v>
      </c>
      <c r="D8" s="907" t="s">
        <v>244</v>
      </c>
      <c r="E8" s="907" t="s">
        <v>243</v>
      </c>
      <c r="F8" s="907" t="s">
        <v>243</v>
      </c>
    </row>
    <row r="9" spans="1:6" ht="20.100000000000001" customHeight="1">
      <c r="A9" s="208" t="s">
        <v>0</v>
      </c>
      <c r="B9" s="594">
        <v>6</v>
      </c>
      <c r="C9" s="593">
        <v>0</v>
      </c>
      <c r="D9" s="594">
        <v>1</v>
      </c>
      <c r="E9" s="594">
        <v>62</v>
      </c>
      <c r="F9" s="587">
        <v>47</v>
      </c>
    </row>
    <row r="10" spans="1:6" ht="16.5" customHeight="1">
      <c r="A10" s="207" t="s">
        <v>242</v>
      </c>
      <c r="B10" s="50"/>
      <c r="C10" s="50"/>
      <c r="D10" s="252"/>
      <c r="E10" s="251"/>
      <c r="F10" s="47"/>
    </row>
    <row r="11" spans="1:6" ht="16.5" customHeight="1">
      <c r="A11" s="297" t="s">
        <v>302</v>
      </c>
      <c r="B11" s="681"/>
      <c r="C11" s="681"/>
      <c r="D11" s="681"/>
      <c r="E11" s="681">
        <v>18</v>
      </c>
      <c r="F11" s="681">
        <v>8</v>
      </c>
    </row>
    <row r="12" spans="1:6" ht="16.5" customHeight="1">
      <c r="A12" s="297" t="s">
        <v>303</v>
      </c>
      <c r="B12" s="681"/>
      <c r="C12" s="681"/>
      <c r="D12" s="681"/>
      <c r="E12" s="681">
        <v>1</v>
      </c>
      <c r="F12" s="681">
        <v>0</v>
      </c>
    </row>
    <row r="13" spans="1:6" ht="16.5" customHeight="1">
      <c r="A13" s="297" t="s">
        <v>304</v>
      </c>
      <c r="B13" s="681"/>
      <c r="C13" s="681"/>
      <c r="D13" s="681"/>
      <c r="E13" s="681">
        <v>0</v>
      </c>
      <c r="F13" s="681">
        <v>0</v>
      </c>
    </row>
    <row r="14" spans="1:6" ht="16.5" customHeight="1">
      <c r="A14" s="297" t="s">
        <v>305</v>
      </c>
      <c r="B14" s="681"/>
      <c r="C14" s="681"/>
      <c r="D14" s="681"/>
      <c r="E14" s="681">
        <v>0</v>
      </c>
      <c r="F14" s="681">
        <v>0</v>
      </c>
    </row>
    <row r="15" spans="1:6" ht="16.5" customHeight="1">
      <c r="A15" s="297" t="s">
        <v>306</v>
      </c>
      <c r="B15" s="681"/>
      <c r="C15" s="681"/>
      <c r="D15" s="681"/>
      <c r="E15" s="681">
        <v>0</v>
      </c>
      <c r="F15" s="681">
        <v>0</v>
      </c>
    </row>
    <row r="16" spans="1:6" ht="16.5" customHeight="1">
      <c r="A16" s="297" t="s">
        <v>307</v>
      </c>
      <c r="B16" s="50"/>
      <c r="C16" s="50"/>
      <c r="D16" s="50"/>
      <c r="E16" s="682">
        <v>1</v>
      </c>
      <c r="F16" s="50">
        <v>1</v>
      </c>
    </row>
    <row r="17" spans="1:6" ht="16.5" customHeight="1">
      <c r="A17" s="297" t="s">
        <v>308</v>
      </c>
      <c r="B17" s="50"/>
      <c r="C17" s="50"/>
      <c r="D17" s="50"/>
      <c r="E17" s="682">
        <v>1</v>
      </c>
      <c r="F17" s="50">
        <v>0</v>
      </c>
    </row>
    <row r="18" spans="1:6" ht="16.5" customHeight="1">
      <c r="A18" s="297" t="s">
        <v>309</v>
      </c>
      <c r="B18" s="50"/>
      <c r="C18" s="50"/>
      <c r="D18" s="50"/>
      <c r="E18" s="682">
        <v>2</v>
      </c>
      <c r="F18" s="50">
        <v>2</v>
      </c>
    </row>
    <row r="19" spans="1:6" ht="16.5" customHeight="1">
      <c r="A19" s="297" t="s">
        <v>310</v>
      </c>
      <c r="B19" s="50"/>
      <c r="C19" s="50"/>
      <c r="D19" s="50"/>
      <c r="E19" s="682">
        <v>3</v>
      </c>
      <c r="F19" s="50">
        <v>3</v>
      </c>
    </row>
    <row r="20" spans="1:6" ht="16.5" customHeight="1">
      <c r="A20" s="297" t="s">
        <v>311</v>
      </c>
      <c r="B20" s="50"/>
      <c r="C20" s="50"/>
      <c r="D20" s="50"/>
      <c r="E20" s="682">
        <v>1</v>
      </c>
      <c r="F20" s="50">
        <v>0</v>
      </c>
    </row>
    <row r="21" spans="1:6" ht="16.5" customHeight="1">
      <c r="A21" s="297" t="s">
        <v>312</v>
      </c>
      <c r="B21" s="50">
        <v>1</v>
      </c>
      <c r="C21" s="50"/>
      <c r="D21" s="50"/>
      <c r="E21" s="682">
        <v>1</v>
      </c>
      <c r="F21" s="50">
        <v>1</v>
      </c>
    </row>
    <row r="22" spans="1:6" ht="16.5" customHeight="1">
      <c r="A22" s="297" t="s">
        <v>313</v>
      </c>
      <c r="B22" s="50"/>
      <c r="C22" s="50"/>
      <c r="D22" s="50"/>
      <c r="E22" s="682">
        <v>0</v>
      </c>
      <c r="F22" s="50">
        <v>0</v>
      </c>
    </row>
    <row r="23" spans="1:6" ht="16.5" customHeight="1">
      <c r="A23" s="298" t="s">
        <v>314</v>
      </c>
      <c r="B23" s="50"/>
      <c r="C23" s="50"/>
      <c r="D23" s="50"/>
      <c r="E23" s="682">
        <v>1</v>
      </c>
      <c r="F23" s="50">
        <v>0</v>
      </c>
    </row>
    <row r="24" spans="1:6" ht="16.5" customHeight="1">
      <c r="A24" s="299" t="s">
        <v>315</v>
      </c>
      <c r="B24" s="50"/>
      <c r="C24" s="50"/>
      <c r="D24" s="50"/>
      <c r="E24" s="682">
        <v>0</v>
      </c>
      <c r="F24" s="50">
        <v>0</v>
      </c>
    </row>
    <row r="25" spans="1:6" ht="16.5" customHeight="1">
      <c r="A25" s="299" t="s">
        <v>316</v>
      </c>
      <c r="B25" s="50"/>
      <c r="C25" s="50"/>
      <c r="D25" s="50"/>
      <c r="E25" s="682">
        <v>0</v>
      </c>
      <c r="F25" s="50">
        <v>0</v>
      </c>
    </row>
    <row r="26" spans="1:6" ht="16.5" customHeight="1">
      <c r="A26" s="299" t="s">
        <v>317</v>
      </c>
      <c r="B26" s="50"/>
      <c r="C26" s="50"/>
      <c r="D26" s="50">
        <v>1</v>
      </c>
      <c r="E26" s="682">
        <v>2</v>
      </c>
      <c r="F26" s="50">
        <v>2</v>
      </c>
    </row>
    <row r="27" spans="1:6" ht="16.5" customHeight="1">
      <c r="A27" s="299" t="s">
        <v>318</v>
      </c>
      <c r="B27" s="50"/>
      <c r="C27" s="50"/>
      <c r="D27" s="50"/>
      <c r="E27" s="682">
        <v>2</v>
      </c>
      <c r="F27" s="50">
        <v>2</v>
      </c>
    </row>
    <row r="28" spans="1:6" ht="16.5" customHeight="1">
      <c r="A28" s="299" t="s">
        <v>319</v>
      </c>
      <c r="B28" s="50"/>
      <c r="C28" s="50"/>
      <c r="D28" s="50"/>
      <c r="E28" s="682">
        <v>1</v>
      </c>
      <c r="F28" s="50">
        <v>1</v>
      </c>
    </row>
    <row r="29" spans="1:6" ht="16.5" customHeight="1">
      <c r="A29" s="299" t="s">
        <v>320</v>
      </c>
      <c r="B29" s="50"/>
      <c r="C29" s="50"/>
      <c r="D29" s="50"/>
      <c r="E29" s="682">
        <v>3</v>
      </c>
      <c r="F29" s="50">
        <v>3</v>
      </c>
    </row>
    <row r="30" spans="1:6" ht="16.5" customHeight="1">
      <c r="A30" s="299" t="s">
        <v>321</v>
      </c>
      <c r="B30" s="50">
        <v>2</v>
      </c>
      <c r="C30" s="50"/>
      <c r="D30" s="50"/>
      <c r="E30" s="682">
        <v>6</v>
      </c>
      <c r="F30" s="50">
        <v>5</v>
      </c>
    </row>
    <row r="31" spans="1:6" ht="16.5" customHeight="1">
      <c r="A31" s="299" t="s">
        <v>322</v>
      </c>
      <c r="B31" s="50"/>
      <c r="C31" s="50"/>
      <c r="D31" s="50"/>
      <c r="E31" s="682">
        <v>0</v>
      </c>
      <c r="F31" s="50">
        <v>0</v>
      </c>
    </row>
    <row r="32" spans="1:6" ht="16.5" customHeight="1">
      <c r="A32" s="299" t="s">
        <v>323</v>
      </c>
      <c r="B32" s="50"/>
      <c r="C32" s="50"/>
      <c r="D32" s="50"/>
      <c r="E32" s="682">
        <v>0</v>
      </c>
      <c r="F32" s="50">
        <v>0</v>
      </c>
    </row>
    <row r="33" spans="1:6" ht="16.5" customHeight="1">
      <c r="A33" s="299" t="s">
        <v>324</v>
      </c>
      <c r="B33" s="50">
        <v>2</v>
      </c>
      <c r="C33" s="50"/>
      <c r="D33" s="50"/>
      <c r="E33" s="682">
        <v>8</v>
      </c>
      <c r="F33" s="50">
        <v>7</v>
      </c>
    </row>
    <row r="34" spans="1:6" ht="16.5" customHeight="1">
      <c r="A34" s="299" t="s">
        <v>325</v>
      </c>
      <c r="B34" s="50"/>
      <c r="C34" s="50"/>
      <c r="D34" s="50"/>
      <c r="E34" s="682">
        <v>0</v>
      </c>
      <c r="F34" s="50">
        <v>0</v>
      </c>
    </row>
    <row r="35" spans="1:6" ht="16.5" customHeight="1">
      <c r="A35" s="299" t="s">
        <v>326</v>
      </c>
      <c r="B35" s="50"/>
      <c r="C35" s="50"/>
      <c r="D35" s="50"/>
      <c r="E35" s="682">
        <v>0</v>
      </c>
      <c r="F35" s="50">
        <v>0</v>
      </c>
    </row>
    <row r="36" spans="1:6" ht="16.5" customHeight="1">
      <c r="A36" s="299" t="s">
        <v>327</v>
      </c>
      <c r="B36" s="50">
        <v>1</v>
      </c>
      <c r="C36" s="50"/>
      <c r="D36" s="50"/>
      <c r="E36" s="682">
        <v>5</v>
      </c>
      <c r="F36" s="50">
        <v>4</v>
      </c>
    </row>
    <row r="37" spans="1:6" ht="16.5" customHeight="1">
      <c r="A37" s="299" t="s">
        <v>328</v>
      </c>
      <c r="B37" s="50"/>
      <c r="C37" s="50"/>
      <c r="D37" s="50"/>
      <c r="E37" s="682">
        <v>1</v>
      </c>
      <c r="F37" s="50">
        <v>3</v>
      </c>
    </row>
    <row r="38" spans="1:6" ht="16.5" customHeight="1">
      <c r="A38" s="299" t="s">
        <v>329</v>
      </c>
      <c r="B38" s="50"/>
      <c r="C38" s="50"/>
      <c r="D38" s="50"/>
      <c r="E38" s="682">
        <v>2</v>
      </c>
      <c r="F38" s="50">
        <v>2</v>
      </c>
    </row>
    <row r="39" spans="1:6" ht="16.5" customHeight="1">
      <c r="A39" s="299" t="s">
        <v>330</v>
      </c>
      <c r="B39" s="50"/>
      <c r="C39" s="50"/>
      <c r="D39" s="50"/>
      <c r="E39" s="682">
        <v>1</v>
      </c>
      <c r="F39" s="50">
        <v>1</v>
      </c>
    </row>
    <row r="40" spans="1:6" ht="16.5" customHeight="1">
      <c r="A40" s="299" t="s">
        <v>331</v>
      </c>
      <c r="B40" s="50"/>
      <c r="C40" s="50"/>
      <c r="D40" s="50"/>
      <c r="E40" s="682">
        <v>0</v>
      </c>
      <c r="F40" s="50">
        <v>0</v>
      </c>
    </row>
    <row r="41" spans="1:6" ht="16.5" customHeight="1">
      <c r="A41" s="299" t="s">
        <v>332</v>
      </c>
      <c r="B41" s="50"/>
      <c r="C41" s="50"/>
      <c r="D41" s="50"/>
      <c r="E41" s="682">
        <v>2</v>
      </c>
      <c r="F41" s="50">
        <v>2</v>
      </c>
    </row>
    <row r="42" spans="1:6" ht="16.5" customHeight="1">
      <c r="A42" s="193"/>
      <c r="B42" s="576"/>
      <c r="C42" s="576"/>
      <c r="D42" s="576"/>
      <c r="E42" s="576"/>
    </row>
    <row r="43" spans="1:6" ht="16.5" customHeight="1">
      <c r="B43" s="576"/>
      <c r="C43" s="576"/>
      <c r="D43" s="576"/>
      <c r="E43" s="576"/>
    </row>
  </sheetData>
  <mergeCells count="3">
    <mergeCell ref="B5:D5"/>
    <mergeCell ref="E5:F5"/>
    <mergeCell ref="E4:F4"/>
  </mergeCells>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1" workbookViewId="0">
      <selection activeCell="E40" sqref="E40"/>
    </sheetView>
  </sheetViews>
  <sheetFormatPr defaultRowHeight="12.75"/>
  <cols>
    <col min="1" max="1" width="39.28515625" style="187" customWidth="1"/>
    <col min="2" max="4" width="9.85546875" style="596" customWidth="1"/>
    <col min="5" max="5" width="9.85546875" style="598" customWidth="1"/>
    <col min="6" max="6" width="10" style="598" customWidth="1"/>
    <col min="7" max="16384" width="9.140625" style="187"/>
  </cols>
  <sheetData>
    <row r="1" spans="1:9" s="615" customFormat="1" ht="20.100000000000001" customHeight="1">
      <c r="A1" s="827" t="s">
        <v>475</v>
      </c>
      <c r="B1" s="598"/>
      <c r="C1" s="598"/>
      <c r="D1" s="598"/>
      <c r="E1" s="598"/>
      <c r="F1" s="598"/>
    </row>
    <row r="2" spans="1:9" ht="20.100000000000001" customHeight="1">
      <c r="A2" s="261"/>
    </row>
    <row r="3" spans="1:9" ht="20.100000000000001" customHeight="1">
      <c r="A3" s="260"/>
      <c r="B3" s="707"/>
      <c r="E3" s="946" t="s">
        <v>260</v>
      </c>
    </row>
    <row r="4" spans="1:9" ht="30" customHeight="1">
      <c r="B4" s="590">
        <v>2015</v>
      </c>
      <c r="C4" s="590">
        <v>2016</v>
      </c>
      <c r="D4" s="590">
        <v>2017</v>
      </c>
      <c r="E4" s="590">
        <v>2018</v>
      </c>
      <c r="F4" s="591" t="s">
        <v>482</v>
      </c>
    </row>
    <row r="5" spans="1:9" ht="20.100000000000001" customHeight="1">
      <c r="A5" s="259" t="s">
        <v>259</v>
      </c>
      <c r="B5" s="595">
        <f>SUM(B7:B37)</f>
        <v>4407</v>
      </c>
      <c r="C5" s="595">
        <f>SUM(C7:C37)</f>
        <v>3626</v>
      </c>
      <c r="D5" s="595">
        <f>SUM(D7:D37)</f>
        <v>3626</v>
      </c>
      <c r="E5" s="595">
        <f>SUM(E7:E37)</f>
        <v>2507</v>
      </c>
      <c r="F5" s="595">
        <v>1597</v>
      </c>
    </row>
    <row r="6" spans="1:9" ht="17.25" customHeight="1">
      <c r="A6" s="111" t="s">
        <v>2</v>
      </c>
    </row>
    <row r="7" spans="1:9" ht="18.75" customHeight="1">
      <c r="A7" s="297" t="s">
        <v>302</v>
      </c>
      <c r="B7" s="596">
        <v>204</v>
      </c>
      <c r="C7" s="596">
        <v>160</v>
      </c>
      <c r="D7" s="596">
        <v>160</v>
      </c>
      <c r="E7" s="598">
        <v>138</v>
      </c>
      <c r="F7" s="598">
        <v>101</v>
      </c>
      <c r="H7" s="187" t="s">
        <v>185</v>
      </c>
      <c r="I7" s="187" t="s">
        <v>185</v>
      </c>
    </row>
    <row r="8" spans="1:9" ht="18.75" customHeight="1">
      <c r="A8" s="297" t="s">
        <v>303</v>
      </c>
      <c r="B8" s="596">
        <v>49</v>
      </c>
      <c r="C8" s="596">
        <v>41</v>
      </c>
      <c r="D8" s="596">
        <v>41</v>
      </c>
      <c r="E8" s="598">
        <v>14</v>
      </c>
      <c r="F8" s="598">
        <v>13</v>
      </c>
    </row>
    <row r="9" spans="1:9" ht="18.75" customHeight="1">
      <c r="A9" s="297" t="s">
        <v>304</v>
      </c>
      <c r="B9" s="596">
        <v>164</v>
      </c>
      <c r="C9" s="596">
        <v>151</v>
      </c>
      <c r="D9" s="596">
        <v>151</v>
      </c>
      <c r="E9" s="598">
        <v>106</v>
      </c>
      <c r="F9" s="598">
        <v>52</v>
      </c>
    </row>
    <row r="10" spans="1:9" ht="18.75" customHeight="1">
      <c r="A10" s="297" t="s">
        <v>305</v>
      </c>
      <c r="B10" s="596">
        <v>180</v>
      </c>
      <c r="C10" s="596">
        <v>160</v>
      </c>
      <c r="D10" s="596">
        <v>160</v>
      </c>
      <c r="E10" s="598">
        <v>132</v>
      </c>
      <c r="F10" s="598">
        <v>72</v>
      </c>
    </row>
    <row r="11" spans="1:9" ht="18.75" customHeight="1">
      <c r="A11" s="297" t="s">
        <v>306</v>
      </c>
      <c r="B11" s="596">
        <v>152</v>
      </c>
      <c r="C11" s="596">
        <v>102</v>
      </c>
      <c r="D11" s="596">
        <v>102</v>
      </c>
      <c r="E11" s="598">
        <v>78</v>
      </c>
      <c r="F11" s="598">
        <v>65</v>
      </c>
    </row>
    <row r="12" spans="1:9" ht="18.75" customHeight="1">
      <c r="A12" s="297" t="s">
        <v>307</v>
      </c>
      <c r="B12" s="596">
        <v>149</v>
      </c>
      <c r="C12" s="596">
        <v>109</v>
      </c>
      <c r="D12" s="596">
        <v>109</v>
      </c>
      <c r="E12" s="598">
        <v>85</v>
      </c>
      <c r="F12" s="598">
        <v>68</v>
      </c>
    </row>
    <row r="13" spans="1:9" ht="18.75" customHeight="1">
      <c r="A13" s="297" t="s">
        <v>308</v>
      </c>
      <c r="B13" s="596">
        <v>131</v>
      </c>
      <c r="C13" s="596">
        <v>89</v>
      </c>
      <c r="D13" s="596">
        <v>89</v>
      </c>
      <c r="E13" s="598">
        <v>64</v>
      </c>
      <c r="F13" s="598">
        <v>42</v>
      </c>
    </row>
    <row r="14" spans="1:9" ht="18.75" customHeight="1">
      <c r="A14" s="297" t="s">
        <v>309</v>
      </c>
      <c r="B14" s="596">
        <v>158</v>
      </c>
      <c r="C14" s="596">
        <v>142</v>
      </c>
      <c r="D14" s="596">
        <v>142</v>
      </c>
      <c r="E14" s="598">
        <v>89</v>
      </c>
      <c r="F14" s="598">
        <v>48</v>
      </c>
    </row>
    <row r="15" spans="1:9" ht="18.75" customHeight="1">
      <c r="A15" s="297" t="s">
        <v>310</v>
      </c>
      <c r="B15" s="596">
        <v>61</v>
      </c>
      <c r="C15" s="596">
        <v>54</v>
      </c>
      <c r="D15" s="596">
        <v>54</v>
      </c>
      <c r="E15" s="598">
        <v>44</v>
      </c>
      <c r="F15" s="598">
        <v>44</v>
      </c>
    </row>
    <row r="16" spans="1:9" ht="18.75" customHeight="1">
      <c r="A16" s="297" t="s">
        <v>311</v>
      </c>
      <c r="B16" s="596">
        <v>144</v>
      </c>
      <c r="C16" s="596">
        <v>75</v>
      </c>
      <c r="D16" s="596">
        <v>75</v>
      </c>
      <c r="E16" s="598">
        <v>41</v>
      </c>
      <c r="F16" s="598">
        <v>32</v>
      </c>
    </row>
    <row r="17" spans="1:6" ht="18.75" customHeight="1">
      <c r="A17" s="297" t="s">
        <v>312</v>
      </c>
      <c r="B17" s="596">
        <v>109</v>
      </c>
      <c r="C17" s="596">
        <v>77</v>
      </c>
      <c r="D17" s="596">
        <v>77</v>
      </c>
      <c r="E17" s="598">
        <v>70</v>
      </c>
      <c r="F17" s="598">
        <v>49</v>
      </c>
    </row>
    <row r="18" spans="1:6" ht="18.75" customHeight="1">
      <c r="A18" s="297" t="s">
        <v>313</v>
      </c>
      <c r="B18" s="596">
        <v>83</v>
      </c>
      <c r="C18" s="596">
        <v>60</v>
      </c>
      <c r="D18" s="596">
        <v>60</v>
      </c>
      <c r="E18" s="598">
        <v>42</v>
      </c>
      <c r="F18" s="598">
        <v>30</v>
      </c>
    </row>
    <row r="19" spans="1:6" ht="18.75" customHeight="1">
      <c r="A19" s="298" t="s">
        <v>314</v>
      </c>
      <c r="B19" s="596">
        <v>67</v>
      </c>
      <c r="C19" s="596">
        <v>46</v>
      </c>
      <c r="D19" s="596">
        <v>46</v>
      </c>
      <c r="E19" s="598">
        <v>35</v>
      </c>
      <c r="F19" s="598">
        <v>32</v>
      </c>
    </row>
    <row r="20" spans="1:6" ht="18.75" customHeight="1">
      <c r="A20" s="299" t="s">
        <v>315</v>
      </c>
      <c r="B20" s="596">
        <v>126</v>
      </c>
      <c r="C20" s="596">
        <v>75</v>
      </c>
      <c r="D20" s="596">
        <v>75</v>
      </c>
      <c r="E20" s="598">
        <v>52</v>
      </c>
      <c r="F20" s="598">
        <v>40</v>
      </c>
    </row>
    <row r="21" spans="1:6" ht="18.75" customHeight="1">
      <c r="A21" s="299" t="s">
        <v>316</v>
      </c>
      <c r="B21" s="596">
        <v>200</v>
      </c>
      <c r="C21" s="596">
        <v>171</v>
      </c>
      <c r="D21" s="596">
        <v>171</v>
      </c>
      <c r="E21" s="598">
        <v>118</v>
      </c>
      <c r="F21" s="598">
        <v>51</v>
      </c>
    </row>
    <row r="22" spans="1:6" ht="18.75" customHeight="1">
      <c r="A22" s="299" t="s">
        <v>317</v>
      </c>
      <c r="B22" s="596">
        <v>215</v>
      </c>
      <c r="C22" s="596">
        <v>207</v>
      </c>
      <c r="D22" s="596">
        <v>207</v>
      </c>
      <c r="E22" s="598">
        <v>108</v>
      </c>
      <c r="F22" s="598">
        <v>49</v>
      </c>
    </row>
    <row r="23" spans="1:6" ht="18.75" customHeight="1">
      <c r="A23" s="299" t="s">
        <v>318</v>
      </c>
      <c r="B23" s="596">
        <v>157</v>
      </c>
      <c r="C23" s="596">
        <v>128</v>
      </c>
      <c r="D23" s="596">
        <v>128</v>
      </c>
      <c r="E23" s="598">
        <v>78</v>
      </c>
      <c r="F23" s="598">
        <v>54</v>
      </c>
    </row>
    <row r="24" spans="1:6" ht="18.75" customHeight="1">
      <c r="A24" s="299" t="s">
        <v>319</v>
      </c>
      <c r="B24" s="596">
        <v>113</v>
      </c>
      <c r="C24" s="596">
        <v>82</v>
      </c>
      <c r="D24" s="596">
        <v>82</v>
      </c>
      <c r="E24" s="598">
        <v>42</v>
      </c>
      <c r="F24" s="598">
        <v>18</v>
      </c>
    </row>
    <row r="25" spans="1:6" ht="18.75" customHeight="1">
      <c r="A25" s="299" t="s">
        <v>320</v>
      </c>
      <c r="B25" s="596">
        <v>140</v>
      </c>
      <c r="C25" s="596">
        <v>142</v>
      </c>
      <c r="D25" s="596">
        <v>142</v>
      </c>
      <c r="E25" s="598">
        <v>109</v>
      </c>
      <c r="F25" s="598">
        <v>37</v>
      </c>
    </row>
    <row r="26" spans="1:6" ht="18.75" customHeight="1">
      <c r="A26" s="299" t="s">
        <v>321</v>
      </c>
      <c r="B26" s="596">
        <v>213</v>
      </c>
      <c r="C26" s="596">
        <v>178</v>
      </c>
      <c r="D26" s="596">
        <v>178</v>
      </c>
      <c r="E26" s="598">
        <v>161</v>
      </c>
      <c r="F26" s="598">
        <v>79</v>
      </c>
    </row>
    <row r="27" spans="1:6" ht="18.75" customHeight="1">
      <c r="A27" s="299" t="s">
        <v>322</v>
      </c>
      <c r="B27" s="596">
        <v>147</v>
      </c>
      <c r="C27" s="596">
        <v>96</v>
      </c>
      <c r="D27" s="596">
        <v>96</v>
      </c>
      <c r="E27" s="598">
        <v>78</v>
      </c>
      <c r="F27" s="598">
        <v>72</v>
      </c>
    </row>
    <row r="28" spans="1:6" ht="18.75" customHeight="1">
      <c r="A28" s="299" t="s">
        <v>323</v>
      </c>
      <c r="B28" s="596">
        <v>96</v>
      </c>
      <c r="C28" s="596">
        <v>80</v>
      </c>
      <c r="D28" s="596">
        <v>80</v>
      </c>
      <c r="E28" s="598">
        <v>55</v>
      </c>
      <c r="F28" s="598">
        <v>44</v>
      </c>
    </row>
    <row r="29" spans="1:6" ht="18.75" customHeight="1">
      <c r="A29" s="299" t="s">
        <v>324</v>
      </c>
      <c r="B29" s="596">
        <v>133</v>
      </c>
      <c r="C29" s="596">
        <v>111</v>
      </c>
      <c r="D29" s="596">
        <v>111</v>
      </c>
      <c r="E29" s="598">
        <v>75</v>
      </c>
      <c r="F29" s="598">
        <v>61</v>
      </c>
    </row>
    <row r="30" spans="1:6" ht="18.75" customHeight="1">
      <c r="A30" s="299" t="s">
        <v>325</v>
      </c>
      <c r="B30" s="596">
        <v>146</v>
      </c>
      <c r="C30" s="596">
        <v>115</v>
      </c>
      <c r="D30" s="596">
        <v>115</v>
      </c>
      <c r="E30" s="598">
        <v>70</v>
      </c>
      <c r="F30" s="598">
        <v>45</v>
      </c>
    </row>
    <row r="31" spans="1:6" ht="18.75" customHeight="1">
      <c r="A31" s="299" t="s">
        <v>326</v>
      </c>
      <c r="B31" s="596">
        <v>225</v>
      </c>
      <c r="C31" s="596">
        <v>203</v>
      </c>
      <c r="D31" s="596">
        <v>203</v>
      </c>
      <c r="E31" s="598">
        <v>130</v>
      </c>
      <c r="F31" s="598">
        <v>74</v>
      </c>
    </row>
    <row r="32" spans="1:6" ht="18.75" customHeight="1">
      <c r="A32" s="299" t="s">
        <v>327</v>
      </c>
      <c r="B32" s="596">
        <v>87</v>
      </c>
      <c r="C32" s="596">
        <v>86</v>
      </c>
      <c r="D32" s="596">
        <v>86</v>
      </c>
      <c r="E32" s="598">
        <v>70</v>
      </c>
      <c r="F32" s="598">
        <v>68</v>
      </c>
    </row>
    <row r="33" spans="1:6" ht="18.75" customHeight="1">
      <c r="A33" s="299" t="s">
        <v>328</v>
      </c>
      <c r="B33" s="596">
        <v>87</v>
      </c>
      <c r="C33" s="596">
        <v>79</v>
      </c>
      <c r="D33" s="596">
        <v>79</v>
      </c>
      <c r="E33" s="598">
        <v>70</v>
      </c>
      <c r="F33" s="598">
        <v>41</v>
      </c>
    </row>
    <row r="34" spans="1:6" ht="18.75" customHeight="1">
      <c r="A34" s="299" t="s">
        <v>329</v>
      </c>
      <c r="B34" s="596">
        <v>235</v>
      </c>
      <c r="C34" s="596">
        <v>216</v>
      </c>
      <c r="D34" s="596">
        <v>216</v>
      </c>
      <c r="E34" s="598">
        <v>120</v>
      </c>
      <c r="F34" s="598">
        <v>64</v>
      </c>
    </row>
    <row r="35" spans="1:6" ht="18.75" customHeight="1">
      <c r="A35" s="299" t="s">
        <v>330</v>
      </c>
      <c r="B35" s="596">
        <v>117</v>
      </c>
      <c r="C35" s="596">
        <v>105</v>
      </c>
      <c r="D35" s="596">
        <v>105</v>
      </c>
      <c r="E35" s="598">
        <v>89</v>
      </c>
      <c r="F35" s="598">
        <v>42</v>
      </c>
    </row>
    <row r="36" spans="1:6" ht="18.75" customHeight="1">
      <c r="A36" s="299" t="s">
        <v>331</v>
      </c>
      <c r="B36" s="596">
        <v>88</v>
      </c>
      <c r="C36" s="596">
        <v>84</v>
      </c>
      <c r="D36" s="596">
        <v>84</v>
      </c>
      <c r="E36" s="598">
        <v>30</v>
      </c>
      <c r="F36" s="598">
        <v>23</v>
      </c>
    </row>
    <row r="37" spans="1:6" ht="18.75" customHeight="1">
      <c r="A37" s="299" t="s">
        <v>332</v>
      </c>
      <c r="B37" s="596">
        <v>231</v>
      </c>
      <c r="C37" s="596">
        <v>202</v>
      </c>
      <c r="D37" s="596">
        <v>202</v>
      </c>
      <c r="E37" s="598">
        <v>114</v>
      </c>
      <c r="F37" s="598">
        <v>87</v>
      </c>
    </row>
    <row r="38" spans="1:6" ht="18.75" customHeight="1">
      <c r="A38" s="299"/>
    </row>
    <row r="39" spans="1:6" s="615" customFormat="1" ht="20.100000000000001" customHeight="1">
      <c r="A39" s="827" t="s">
        <v>476</v>
      </c>
      <c r="B39" s="598"/>
      <c r="C39" s="598"/>
      <c r="D39" s="598"/>
      <c r="E39" s="598"/>
      <c r="F39" s="598"/>
    </row>
    <row r="40" spans="1:6" ht="20.100000000000001" customHeight="1">
      <c r="A40" s="260"/>
      <c r="B40" s="707"/>
      <c r="E40" s="946" t="s">
        <v>260</v>
      </c>
    </row>
    <row r="41" spans="1:6" ht="30" customHeight="1">
      <c r="B41" s="590">
        <v>2015</v>
      </c>
      <c r="C41" s="590">
        <v>2016</v>
      </c>
      <c r="D41" s="590">
        <v>2017</v>
      </c>
      <c r="E41" s="590">
        <v>2018</v>
      </c>
      <c r="F41" s="591" t="s">
        <v>482</v>
      </c>
    </row>
    <row r="42" spans="1:6" ht="20.100000000000001" customHeight="1">
      <c r="A42" s="259" t="s">
        <v>258</v>
      </c>
      <c r="B42" s="595">
        <f>SUM(B44:B74)</f>
        <v>4417</v>
      </c>
      <c r="C42" s="595">
        <f>SUM(C44:C74)</f>
        <v>3459</v>
      </c>
      <c r="D42" s="595">
        <f>SUM(D44:D74)</f>
        <v>3364</v>
      </c>
      <c r="E42" s="595">
        <f>SUM(E44:E74)</f>
        <v>2575</v>
      </c>
      <c r="F42" s="598">
        <v>2027</v>
      </c>
    </row>
    <row r="43" spans="1:6" ht="19.5" customHeight="1">
      <c r="A43" s="111" t="s">
        <v>2</v>
      </c>
    </row>
    <row r="44" spans="1:6" ht="18.75" customHeight="1">
      <c r="A44" s="297" t="s">
        <v>302</v>
      </c>
      <c r="B44" s="596">
        <v>266</v>
      </c>
      <c r="C44" s="596">
        <v>275</v>
      </c>
      <c r="D44" s="596">
        <v>269</v>
      </c>
      <c r="E44" s="598">
        <v>225</v>
      </c>
      <c r="F44" s="598">
        <v>178</v>
      </c>
    </row>
    <row r="45" spans="1:6" ht="18.75" customHeight="1">
      <c r="A45" s="297" t="s">
        <v>303</v>
      </c>
      <c r="B45" s="596">
        <v>72</v>
      </c>
      <c r="C45" s="596">
        <v>41</v>
      </c>
      <c r="D45" s="596">
        <v>42</v>
      </c>
      <c r="E45" s="598">
        <v>33</v>
      </c>
      <c r="F45" s="598">
        <v>29</v>
      </c>
    </row>
    <row r="46" spans="1:6" ht="18.75" customHeight="1">
      <c r="A46" s="297" t="s">
        <v>304</v>
      </c>
      <c r="B46" s="596">
        <v>170</v>
      </c>
      <c r="C46" s="596">
        <v>112</v>
      </c>
      <c r="D46" s="596">
        <v>105</v>
      </c>
      <c r="E46" s="598">
        <v>80</v>
      </c>
      <c r="F46" s="598">
        <v>59</v>
      </c>
    </row>
    <row r="47" spans="1:6" ht="18.75" customHeight="1">
      <c r="A47" s="297" t="s">
        <v>305</v>
      </c>
      <c r="B47" s="596">
        <v>167</v>
      </c>
      <c r="C47" s="596">
        <v>129</v>
      </c>
      <c r="D47" s="596">
        <v>139</v>
      </c>
      <c r="E47" s="598">
        <v>92</v>
      </c>
      <c r="F47" s="598">
        <v>68</v>
      </c>
    </row>
    <row r="48" spans="1:6" ht="18.75" customHeight="1">
      <c r="A48" s="297" t="s">
        <v>306</v>
      </c>
      <c r="B48" s="596">
        <v>128</v>
      </c>
      <c r="C48" s="596">
        <v>98</v>
      </c>
      <c r="D48" s="596">
        <v>80</v>
      </c>
      <c r="E48" s="598">
        <v>64</v>
      </c>
      <c r="F48" s="598">
        <v>58</v>
      </c>
    </row>
    <row r="49" spans="1:6" ht="18.75" customHeight="1">
      <c r="A49" s="297" t="s">
        <v>307</v>
      </c>
      <c r="B49" s="596">
        <v>130</v>
      </c>
      <c r="C49" s="596">
        <v>131</v>
      </c>
      <c r="D49" s="596">
        <v>131</v>
      </c>
      <c r="E49" s="598">
        <v>116</v>
      </c>
      <c r="F49" s="598">
        <v>85</v>
      </c>
    </row>
    <row r="50" spans="1:6" ht="18.75" customHeight="1">
      <c r="A50" s="297" t="s">
        <v>308</v>
      </c>
      <c r="B50" s="596">
        <v>173</v>
      </c>
      <c r="C50" s="596">
        <v>155</v>
      </c>
      <c r="D50" s="596">
        <v>112</v>
      </c>
      <c r="E50" s="598">
        <v>61</v>
      </c>
      <c r="F50" s="598">
        <v>36</v>
      </c>
    </row>
    <row r="51" spans="1:6" ht="18.75" customHeight="1">
      <c r="A51" s="297" t="s">
        <v>309</v>
      </c>
      <c r="B51" s="596">
        <v>122</v>
      </c>
      <c r="C51" s="596">
        <v>122</v>
      </c>
      <c r="D51" s="596">
        <v>110</v>
      </c>
      <c r="E51" s="598">
        <v>78</v>
      </c>
      <c r="F51" s="598">
        <v>46</v>
      </c>
    </row>
    <row r="52" spans="1:6" ht="18.75" customHeight="1">
      <c r="A52" s="297" t="s">
        <v>310</v>
      </c>
      <c r="B52" s="596">
        <v>58</v>
      </c>
      <c r="C52" s="596">
        <v>53</v>
      </c>
      <c r="D52" s="596">
        <v>45</v>
      </c>
      <c r="E52" s="598">
        <v>37</v>
      </c>
      <c r="F52" s="598">
        <v>28</v>
      </c>
    </row>
    <row r="53" spans="1:6" ht="18.75" customHeight="1">
      <c r="A53" s="297" t="s">
        <v>311</v>
      </c>
      <c r="B53" s="596">
        <v>141</v>
      </c>
      <c r="C53" s="596">
        <v>105</v>
      </c>
      <c r="D53" s="596">
        <v>124</v>
      </c>
      <c r="E53" s="598">
        <v>71</v>
      </c>
      <c r="F53" s="598">
        <v>46</v>
      </c>
    </row>
    <row r="54" spans="1:6" ht="18.75" customHeight="1">
      <c r="A54" s="297" t="s">
        <v>312</v>
      </c>
      <c r="B54" s="596">
        <v>176</v>
      </c>
      <c r="C54" s="596">
        <v>100</v>
      </c>
      <c r="D54" s="596">
        <v>96</v>
      </c>
      <c r="E54" s="598">
        <v>94</v>
      </c>
      <c r="F54" s="598">
        <v>50</v>
      </c>
    </row>
    <row r="55" spans="1:6" ht="18.75" customHeight="1">
      <c r="A55" s="297" t="s">
        <v>313</v>
      </c>
      <c r="B55" s="596">
        <v>98</v>
      </c>
      <c r="C55" s="596">
        <v>56</v>
      </c>
      <c r="D55" s="596">
        <v>61</v>
      </c>
      <c r="E55" s="598">
        <v>57</v>
      </c>
      <c r="F55" s="598">
        <v>39</v>
      </c>
    </row>
    <row r="56" spans="1:6" ht="18.75" customHeight="1">
      <c r="A56" s="298" t="s">
        <v>314</v>
      </c>
      <c r="B56" s="596">
        <v>69</v>
      </c>
      <c r="C56" s="596">
        <v>33</v>
      </c>
      <c r="D56" s="596">
        <v>33</v>
      </c>
      <c r="E56" s="598">
        <v>36</v>
      </c>
      <c r="F56" s="598">
        <v>27</v>
      </c>
    </row>
    <row r="57" spans="1:6" ht="18.75" customHeight="1">
      <c r="A57" s="299" t="s">
        <v>315</v>
      </c>
      <c r="B57" s="596">
        <v>110</v>
      </c>
      <c r="C57" s="596">
        <v>85</v>
      </c>
      <c r="D57" s="596">
        <v>94</v>
      </c>
      <c r="E57" s="598">
        <v>92</v>
      </c>
      <c r="F57" s="598">
        <v>72</v>
      </c>
    </row>
    <row r="58" spans="1:6" ht="18.75" customHeight="1">
      <c r="A58" s="299" t="s">
        <v>316</v>
      </c>
      <c r="B58" s="596">
        <v>171</v>
      </c>
      <c r="C58" s="596">
        <v>130</v>
      </c>
      <c r="D58" s="596">
        <v>137</v>
      </c>
      <c r="E58" s="598">
        <v>75</v>
      </c>
      <c r="F58" s="598">
        <v>56</v>
      </c>
    </row>
    <row r="59" spans="1:6" ht="18.75" customHeight="1">
      <c r="A59" s="299" t="s">
        <v>317</v>
      </c>
      <c r="B59" s="596">
        <v>182</v>
      </c>
      <c r="C59" s="596">
        <v>167</v>
      </c>
      <c r="D59" s="596">
        <v>151</v>
      </c>
      <c r="E59" s="598">
        <v>95</v>
      </c>
      <c r="F59" s="598">
        <v>73</v>
      </c>
    </row>
    <row r="60" spans="1:6" ht="18.75" customHeight="1">
      <c r="A60" s="299" t="s">
        <v>318</v>
      </c>
      <c r="B60" s="596">
        <v>118</v>
      </c>
      <c r="C60" s="596">
        <v>113</v>
      </c>
      <c r="D60" s="596">
        <v>102</v>
      </c>
      <c r="E60" s="598">
        <v>76</v>
      </c>
      <c r="F60" s="598">
        <v>80</v>
      </c>
    </row>
    <row r="61" spans="1:6" ht="18.75" customHeight="1">
      <c r="A61" s="299" t="s">
        <v>319</v>
      </c>
      <c r="B61" s="596">
        <v>139</v>
      </c>
      <c r="C61" s="596">
        <v>120</v>
      </c>
      <c r="D61" s="596">
        <v>133</v>
      </c>
      <c r="E61" s="598">
        <v>69</v>
      </c>
      <c r="F61" s="598">
        <v>60</v>
      </c>
    </row>
    <row r="62" spans="1:6" ht="18.75" customHeight="1">
      <c r="A62" s="299" t="s">
        <v>320</v>
      </c>
      <c r="B62" s="596">
        <v>178</v>
      </c>
      <c r="C62" s="596">
        <v>83</v>
      </c>
      <c r="D62" s="596">
        <v>96</v>
      </c>
      <c r="E62" s="598">
        <v>100</v>
      </c>
      <c r="F62" s="598">
        <v>52</v>
      </c>
    </row>
    <row r="63" spans="1:6" ht="18.75" customHeight="1">
      <c r="A63" s="299" t="s">
        <v>321</v>
      </c>
      <c r="B63" s="596">
        <v>142</v>
      </c>
      <c r="C63" s="596">
        <v>127</v>
      </c>
      <c r="D63" s="596">
        <v>131</v>
      </c>
      <c r="E63" s="598">
        <v>95</v>
      </c>
      <c r="F63" s="598">
        <v>83</v>
      </c>
    </row>
    <row r="64" spans="1:6" ht="18.75" customHeight="1">
      <c r="A64" s="299" t="s">
        <v>322</v>
      </c>
      <c r="B64" s="596">
        <v>150</v>
      </c>
      <c r="C64" s="596">
        <v>98</v>
      </c>
      <c r="D64" s="596">
        <v>110</v>
      </c>
      <c r="E64" s="598">
        <v>80</v>
      </c>
      <c r="F64" s="598">
        <v>69</v>
      </c>
    </row>
    <row r="65" spans="1:6" ht="18.75" customHeight="1">
      <c r="A65" s="299" t="s">
        <v>323</v>
      </c>
      <c r="B65" s="596">
        <v>101</v>
      </c>
      <c r="C65" s="596">
        <v>102</v>
      </c>
      <c r="D65" s="596">
        <v>89</v>
      </c>
      <c r="E65" s="598">
        <v>54</v>
      </c>
      <c r="F65" s="598">
        <v>48</v>
      </c>
    </row>
    <row r="66" spans="1:6" ht="18.75" customHeight="1">
      <c r="A66" s="299" t="s">
        <v>324</v>
      </c>
      <c r="B66" s="596">
        <v>151</v>
      </c>
      <c r="C66" s="596">
        <v>108</v>
      </c>
      <c r="D66" s="596">
        <v>120</v>
      </c>
      <c r="E66" s="598">
        <v>103</v>
      </c>
      <c r="F66" s="598">
        <v>75</v>
      </c>
    </row>
    <row r="67" spans="1:6" ht="18.75" customHeight="1">
      <c r="A67" s="299" t="s">
        <v>325</v>
      </c>
      <c r="B67" s="596">
        <v>125</v>
      </c>
      <c r="C67" s="596">
        <v>110</v>
      </c>
      <c r="D67" s="596">
        <v>96</v>
      </c>
      <c r="E67" s="598">
        <v>66</v>
      </c>
      <c r="F67" s="598">
        <v>60</v>
      </c>
    </row>
    <row r="68" spans="1:6" ht="18.75" customHeight="1">
      <c r="A68" s="299" t="s">
        <v>326</v>
      </c>
      <c r="B68" s="596">
        <v>189</v>
      </c>
      <c r="C68" s="596">
        <v>147</v>
      </c>
      <c r="D68" s="596">
        <v>133</v>
      </c>
      <c r="E68" s="598">
        <v>75</v>
      </c>
      <c r="F68" s="598">
        <v>69</v>
      </c>
    </row>
    <row r="69" spans="1:6" ht="18.75" customHeight="1">
      <c r="A69" s="299" t="s">
        <v>327</v>
      </c>
      <c r="B69" s="596">
        <v>151</v>
      </c>
      <c r="C69" s="596">
        <v>96</v>
      </c>
      <c r="D69" s="596">
        <v>101</v>
      </c>
      <c r="E69" s="598">
        <v>100</v>
      </c>
      <c r="F69" s="598">
        <v>95</v>
      </c>
    </row>
    <row r="70" spans="1:6" ht="18.75" customHeight="1">
      <c r="A70" s="299" t="s">
        <v>328</v>
      </c>
      <c r="B70" s="596">
        <v>85</v>
      </c>
      <c r="C70" s="596">
        <v>79</v>
      </c>
      <c r="D70" s="596">
        <v>66</v>
      </c>
      <c r="E70" s="598">
        <v>52</v>
      </c>
      <c r="F70" s="598">
        <v>58</v>
      </c>
    </row>
    <row r="71" spans="1:6" ht="18.75" customHeight="1">
      <c r="A71" s="299" t="s">
        <v>329</v>
      </c>
      <c r="B71" s="596">
        <v>244</v>
      </c>
      <c r="C71" s="596">
        <v>171</v>
      </c>
      <c r="D71" s="596">
        <v>167</v>
      </c>
      <c r="E71" s="598">
        <v>149</v>
      </c>
      <c r="F71" s="598">
        <v>136</v>
      </c>
    </row>
    <row r="72" spans="1:6" ht="18.75" customHeight="1">
      <c r="A72" s="299" t="s">
        <v>330</v>
      </c>
      <c r="B72" s="596">
        <v>139</v>
      </c>
      <c r="C72" s="596">
        <v>96</v>
      </c>
      <c r="D72" s="596">
        <v>100</v>
      </c>
      <c r="E72" s="598">
        <v>91</v>
      </c>
      <c r="F72" s="598">
        <v>74</v>
      </c>
    </row>
    <row r="73" spans="1:6" ht="18.75" customHeight="1">
      <c r="A73" s="299" t="s">
        <v>331</v>
      </c>
      <c r="B73" s="596">
        <v>84</v>
      </c>
      <c r="C73" s="596">
        <v>67</v>
      </c>
      <c r="D73" s="596">
        <v>58</v>
      </c>
      <c r="E73" s="598">
        <v>50</v>
      </c>
      <c r="F73" s="598">
        <v>31</v>
      </c>
    </row>
    <row r="74" spans="1:6" ht="18.75" customHeight="1">
      <c r="A74" s="299" t="s">
        <v>332</v>
      </c>
      <c r="B74" s="596">
        <v>188</v>
      </c>
      <c r="C74" s="596">
        <v>150</v>
      </c>
      <c r="D74" s="596">
        <v>133</v>
      </c>
      <c r="E74" s="598">
        <v>109</v>
      </c>
      <c r="F74" s="598">
        <v>87</v>
      </c>
    </row>
    <row r="75" spans="1:6" ht="18.75" customHeight="1">
      <c r="A75" s="193"/>
    </row>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G1" sqref="G1:G1048576"/>
    </sheetView>
  </sheetViews>
  <sheetFormatPr defaultRowHeight="21" customHeight="1"/>
  <cols>
    <col min="1" max="1" width="3.85546875" style="262" customWidth="1"/>
    <col min="2" max="2" width="34" style="262" customWidth="1"/>
    <col min="3" max="6" width="9.85546875" style="262" customWidth="1"/>
    <col min="7" max="16384" width="9.140625" style="262"/>
  </cols>
  <sheetData>
    <row r="1" spans="1:7" s="272" customFormat="1" ht="21" customHeight="1">
      <c r="A1" s="828" t="s">
        <v>430</v>
      </c>
      <c r="B1" s="263"/>
      <c r="C1" s="273"/>
      <c r="D1" s="273"/>
      <c r="E1" s="273"/>
      <c r="F1" s="273"/>
      <c r="G1" s="273"/>
    </row>
    <row r="2" spans="1:7" s="272" customFormat="1" ht="21" customHeight="1">
      <c r="B2" s="274"/>
      <c r="C2" s="273"/>
      <c r="D2" s="273"/>
      <c r="E2" s="273"/>
      <c r="F2" s="273"/>
      <c r="G2" s="273"/>
    </row>
    <row r="3" spans="1:7" s="272" customFormat="1" ht="17.25" customHeight="1">
      <c r="A3" s="275"/>
      <c r="B3" s="274"/>
    </row>
    <row r="4" spans="1:7" ht="39" customHeight="1">
      <c r="B4" s="271"/>
      <c r="C4" s="590">
        <v>2015</v>
      </c>
      <c r="D4" s="590">
        <v>2016</v>
      </c>
      <c r="E4" s="590">
        <v>2017</v>
      </c>
      <c r="F4" s="590">
        <v>2018</v>
      </c>
      <c r="G4" s="591" t="s">
        <v>482</v>
      </c>
    </row>
    <row r="5" spans="1:7" ht="25.5" customHeight="1">
      <c r="A5" s="265" t="s">
        <v>270</v>
      </c>
      <c r="B5" s="270"/>
    </row>
    <row r="6" spans="1:7" s="266" customFormat="1" ht="25.5" customHeight="1">
      <c r="B6" s="268" t="s">
        <v>269</v>
      </c>
      <c r="C6" s="597">
        <v>12</v>
      </c>
      <c r="D6" s="597">
        <v>12</v>
      </c>
      <c r="E6" s="577">
        <v>12</v>
      </c>
      <c r="F6" s="577">
        <v>13</v>
      </c>
      <c r="G6" s="598">
        <v>12</v>
      </c>
    </row>
    <row r="7" spans="1:7" ht="25.5" customHeight="1">
      <c r="B7" s="267" t="s">
        <v>268</v>
      </c>
      <c r="C7" s="598">
        <v>12</v>
      </c>
      <c r="D7" s="598">
        <v>12</v>
      </c>
      <c r="E7" s="577">
        <v>12</v>
      </c>
      <c r="F7" s="577">
        <v>13</v>
      </c>
      <c r="G7" s="924">
        <v>12</v>
      </c>
    </row>
    <row r="8" spans="1:7" ht="25.5" customHeight="1">
      <c r="B8" s="267" t="s">
        <v>267</v>
      </c>
      <c r="C8" s="599"/>
      <c r="D8" s="599"/>
      <c r="E8" s="577"/>
      <c r="F8" s="577"/>
      <c r="G8" s="924"/>
    </row>
    <row r="9" spans="1:7" ht="25.5" customHeight="1">
      <c r="B9" s="267" t="s">
        <v>266</v>
      </c>
      <c r="C9" s="600"/>
      <c r="D9" s="601"/>
      <c r="E9" s="577"/>
      <c r="F9" s="577"/>
      <c r="G9" s="924"/>
    </row>
    <row r="10" spans="1:7" ht="25.5" customHeight="1">
      <c r="B10" s="269" t="s">
        <v>263</v>
      </c>
      <c r="C10" s="602">
        <v>7</v>
      </c>
      <c r="D10" s="603">
        <v>8</v>
      </c>
      <c r="E10" s="577">
        <v>9</v>
      </c>
      <c r="F10" s="577">
        <v>8</v>
      </c>
      <c r="G10" s="924">
        <v>8</v>
      </c>
    </row>
    <row r="11" spans="1:7" ht="25.5" customHeight="1">
      <c r="B11" s="267" t="s">
        <v>268</v>
      </c>
      <c r="C11" s="604">
        <v>7</v>
      </c>
      <c r="D11" s="604">
        <v>8</v>
      </c>
      <c r="E11" s="577">
        <v>9</v>
      </c>
      <c r="F11" s="577">
        <v>8</v>
      </c>
      <c r="G11" s="924">
        <v>8</v>
      </c>
    </row>
    <row r="12" spans="1:7" ht="25.5" customHeight="1">
      <c r="B12" s="267" t="s">
        <v>267</v>
      </c>
      <c r="C12" s="600"/>
      <c r="D12" s="603"/>
      <c r="E12" s="577"/>
      <c r="F12" s="577"/>
      <c r="G12" s="924"/>
    </row>
    <row r="13" spans="1:7" ht="25.5" customHeight="1">
      <c r="B13" s="267" t="s">
        <v>266</v>
      </c>
      <c r="C13" s="599"/>
      <c r="D13" s="604"/>
      <c r="E13" s="577"/>
      <c r="F13" s="577"/>
      <c r="G13" s="924"/>
    </row>
    <row r="14" spans="1:7" ht="25.5" customHeight="1">
      <c r="B14" s="268" t="s">
        <v>262</v>
      </c>
      <c r="C14" s="605">
        <v>2</v>
      </c>
      <c r="D14" s="606">
        <v>5</v>
      </c>
      <c r="E14" s="611">
        <v>5</v>
      </c>
      <c r="F14" s="611">
        <v>6</v>
      </c>
      <c r="G14" s="924">
        <v>15</v>
      </c>
    </row>
    <row r="15" spans="1:7" ht="25.5" customHeight="1">
      <c r="B15" s="267" t="s">
        <v>268</v>
      </c>
      <c r="C15" s="612">
        <v>2</v>
      </c>
      <c r="D15" s="612">
        <v>5</v>
      </c>
      <c r="E15" s="578">
        <v>5</v>
      </c>
      <c r="F15" s="578">
        <v>6</v>
      </c>
      <c r="G15" s="924">
        <v>15</v>
      </c>
    </row>
    <row r="16" spans="1:7" ht="25.5" customHeight="1">
      <c r="B16" s="267" t="s">
        <v>267</v>
      </c>
      <c r="C16" s="607"/>
      <c r="D16" s="608"/>
      <c r="E16" s="579"/>
      <c r="F16" s="579"/>
      <c r="G16" s="924"/>
    </row>
    <row r="17" spans="1:7" s="266" customFormat="1" ht="25.5" customHeight="1">
      <c r="B17" s="267" t="s">
        <v>266</v>
      </c>
      <c r="C17" s="609"/>
      <c r="D17" s="609"/>
      <c r="E17" s="580"/>
      <c r="F17" s="580"/>
      <c r="G17" s="598"/>
    </row>
    <row r="18" spans="1:7" ht="25.5" customHeight="1">
      <c r="A18" s="265" t="s">
        <v>265</v>
      </c>
      <c r="C18" s="610">
        <v>2</v>
      </c>
      <c r="D18" s="610">
        <v>3</v>
      </c>
      <c r="E18" s="581">
        <v>2</v>
      </c>
      <c r="F18" s="581">
        <v>1</v>
      </c>
      <c r="G18" s="925">
        <v>0</v>
      </c>
    </row>
    <row r="19" spans="1:7" ht="25.5" customHeight="1">
      <c r="B19" s="264" t="s">
        <v>264</v>
      </c>
      <c r="C19" s="610">
        <v>2</v>
      </c>
      <c r="D19" s="610">
        <v>3</v>
      </c>
      <c r="E19" s="581">
        <v>2</v>
      </c>
      <c r="F19" s="581">
        <v>1</v>
      </c>
      <c r="G19" s="925">
        <v>0</v>
      </c>
    </row>
    <row r="20" spans="1:7" ht="25.5" customHeight="1">
      <c r="B20" s="264" t="s">
        <v>263</v>
      </c>
      <c r="C20" s="610"/>
      <c r="D20" s="610"/>
      <c r="E20" s="581"/>
      <c r="F20" s="581">
        <v>1</v>
      </c>
      <c r="G20" s="925">
        <v>0</v>
      </c>
    </row>
    <row r="21" spans="1:7" ht="25.5" customHeight="1">
      <c r="B21" s="264" t="s">
        <v>262</v>
      </c>
      <c r="C21" s="610"/>
      <c r="D21" s="610"/>
      <c r="E21" s="581"/>
      <c r="F21" s="581"/>
      <c r="G21" s="925"/>
    </row>
    <row r="22" spans="1:7" ht="25.5" customHeight="1">
      <c r="B22" s="264" t="s">
        <v>261</v>
      </c>
      <c r="C22" s="613">
        <v>640</v>
      </c>
      <c r="D22" s="613">
        <v>47</v>
      </c>
      <c r="E22" s="614">
        <v>40</v>
      </c>
      <c r="F22" s="614">
        <v>430</v>
      </c>
      <c r="G22" s="926">
        <v>365</v>
      </c>
    </row>
    <row r="23" spans="1:7" ht="25.5"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4" workbookViewId="0">
      <selection activeCell="G7" sqref="G7"/>
    </sheetView>
  </sheetViews>
  <sheetFormatPr defaultRowHeight="20.25" customHeight="1"/>
  <cols>
    <col min="1" max="1" width="37.140625" style="276" customWidth="1"/>
    <col min="2" max="5" width="10.7109375" style="704" customWidth="1"/>
    <col min="6" max="16384" width="9.140625" style="276"/>
  </cols>
  <sheetData>
    <row r="1" spans="1:6" s="280" customFormat="1" ht="20.25" customHeight="1">
      <c r="A1" s="829" t="s">
        <v>431</v>
      </c>
      <c r="B1" s="697"/>
      <c r="C1" s="697"/>
      <c r="D1" s="697"/>
      <c r="E1" s="706"/>
      <c r="F1" s="276"/>
    </row>
    <row r="2" spans="1:6" s="280" customFormat="1" ht="20.25" customHeight="1">
      <c r="B2" s="697"/>
      <c r="C2" s="697"/>
      <c r="D2" s="697"/>
      <c r="E2" s="706"/>
      <c r="F2" s="276"/>
    </row>
    <row r="3" spans="1:6" s="280" customFormat="1" ht="20.25" customHeight="1">
      <c r="A3" s="281"/>
      <c r="B3" s="698"/>
      <c r="C3" s="698"/>
      <c r="D3" s="698"/>
      <c r="E3" s="704"/>
      <c r="F3" s="276"/>
    </row>
    <row r="4" spans="1:6" ht="30" customHeight="1">
      <c r="B4" s="302">
        <v>2015</v>
      </c>
      <c r="C4" s="302">
        <v>2016</v>
      </c>
      <c r="D4" s="302">
        <v>2017</v>
      </c>
      <c r="E4" s="302">
        <v>2018</v>
      </c>
      <c r="F4" s="591" t="s">
        <v>481</v>
      </c>
    </row>
    <row r="6" spans="1:6" s="277" customFormat="1" ht="30" customHeight="1">
      <c r="A6" s="277" t="s">
        <v>277</v>
      </c>
      <c r="B6" s="699">
        <v>34</v>
      </c>
      <c r="C6" s="700">
        <v>34</v>
      </c>
      <c r="D6" s="700">
        <v>28</v>
      </c>
      <c r="E6" s="700">
        <v>35</v>
      </c>
      <c r="F6" s="700">
        <v>41</v>
      </c>
    </row>
    <row r="7" spans="1:6" ht="30" customHeight="1">
      <c r="A7" s="277" t="s">
        <v>276</v>
      </c>
      <c r="B7" s="701">
        <v>67</v>
      </c>
      <c r="C7" s="701">
        <v>75</v>
      </c>
      <c r="D7" s="701">
        <v>56</v>
      </c>
      <c r="E7" s="701">
        <v>66</v>
      </c>
      <c r="F7" s="704">
        <v>65</v>
      </c>
    </row>
    <row r="8" spans="1:6" ht="30" customHeight="1">
      <c r="A8" s="278" t="s">
        <v>271</v>
      </c>
      <c r="B8" s="702">
        <v>6</v>
      </c>
      <c r="C8" s="703">
        <v>8</v>
      </c>
      <c r="D8" s="701">
        <v>6</v>
      </c>
      <c r="E8" s="701">
        <v>3</v>
      </c>
      <c r="F8" s="704">
        <v>4</v>
      </c>
    </row>
    <row r="9" spans="1:6" ht="30" customHeight="1">
      <c r="A9" s="277" t="s">
        <v>275</v>
      </c>
      <c r="B9" s="703">
        <v>34</v>
      </c>
      <c r="C9" s="703">
        <v>34</v>
      </c>
      <c r="D9" s="701">
        <v>28</v>
      </c>
      <c r="E9" s="701">
        <v>32</v>
      </c>
      <c r="F9" s="704">
        <v>41</v>
      </c>
    </row>
    <row r="10" spans="1:6" ht="30" customHeight="1">
      <c r="A10" s="279" t="s">
        <v>274</v>
      </c>
      <c r="B10" s="703">
        <v>67</v>
      </c>
      <c r="C10" s="703">
        <v>75</v>
      </c>
      <c r="D10" s="701">
        <v>56</v>
      </c>
      <c r="E10" s="701">
        <v>62</v>
      </c>
      <c r="F10" s="704">
        <v>65</v>
      </c>
    </row>
    <row r="11" spans="1:6" ht="30" customHeight="1">
      <c r="A11" s="278" t="s">
        <v>271</v>
      </c>
      <c r="B11" s="703">
        <v>6</v>
      </c>
      <c r="C11" s="703">
        <v>8</v>
      </c>
      <c r="D11" s="701">
        <v>6</v>
      </c>
      <c r="E11" s="701">
        <v>3</v>
      </c>
      <c r="F11" s="704">
        <v>4</v>
      </c>
    </row>
    <row r="12" spans="1:6" ht="30" customHeight="1">
      <c r="A12" s="277" t="s">
        <v>273</v>
      </c>
      <c r="B12" s="701">
        <v>34</v>
      </c>
      <c r="C12" s="701">
        <v>34</v>
      </c>
      <c r="D12" s="701">
        <v>28</v>
      </c>
      <c r="E12" s="701">
        <v>33</v>
      </c>
      <c r="F12" s="704">
        <v>44</v>
      </c>
    </row>
    <row r="13" spans="1:6" ht="30" customHeight="1">
      <c r="A13" s="277" t="s">
        <v>272</v>
      </c>
      <c r="B13" s="703">
        <v>67</v>
      </c>
      <c r="C13" s="703">
        <v>75</v>
      </c>
      <c r="D13" s="701">
        <v>56</v>
      </c>
      <c r="E13" s="701">
        <v>63</v>
      </c>
      <c r="F13" s="704">
        <v>75</v>
      </c>
    </row>
    <row r="14" spans="1:6" ht="30" customHeight="1">
      <c r="A14" s="278" t="s">
        <v>271</v>
      </c>
      <c r="B14" s="703">
        <v>6</v>
      </c>
      <c r="C14" s="703">
        <v>8</v>
      </c>
      <c r="D14" s="701">
        <v>6</v>
      </c>
      <c r="E14" s="701">
        <v>3</v>
      </c>
      <c r="F14" s="704">
        <v>8</v>
      </c>
    </row>
    <row r="15" spans="1:6" ht="30" customHeight="1"/>
    <row r="16" spans="1:6" ht="30" customHeight="1"/>
    <row r="17" ht="30" customHeight="1"/>
    <row r="18" ht="30" customHeight="1"/>
    <row r="19" ht="30" customHeight="1"/>
    <row r="20" ht="30" customHeight="1"/>
    <row r="21" ht="30" customHeight="1"/>
    <row r="22" ht="30" customHeight="1"/>
    <row r="23" ht="30" customHeight="1"/>
  </sheetData>
  <pageMargins left="0.74803149606299213" right="0.51181102362204722" top="0.62992125984251968" bottom="0.62992125984251968" header="0.51181102362204722" footer="0.23622047244094491"/>
  <pageSetup firstPageNumber="8" orientation="portrait" r:id="rId1"/>
  <headerFooter alignWithMargins="0">
    <oddFooter>&amp;C&amp;11&amp;P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8" sqref="B8"/>
    </sheetView>
  </sheetViews>
  <sheetFormatPr defaultRowHeight="18" customHeight="1"/>
  <cols>
    <col min="1" max="1" width="3.5703125" style="263" customWidth="1"/>
    <col min="2" max="2" width="44.7109375" style="263" customWidth="1"/>
    <col min="3" max="5" width="8" style="615" customWidth="1"/>
    <col min="6" max="6" width="8" style="666" customWidth="1"/>
    <col min="7" max="7" width="9.140625" style="615"/>
    <col min="8" max="16384" width="9.140625" style="187"/>
  </cols>
  <sheetData>
    <row r="1" spans="1:7" s="615" customFormat="1" ht="18" customHeight="1">
      <c r="A1" s="830" t="s">
        <v>432</v>
      </c>
      <c r="B1" s="831"/>
      <c r="F1" s="832"/>
    </row>
    <row r="2" spans="1:7" ht="18" customHeight="1">
      <c r="B2" s="285"/>
    </row>
    <row r="3" spans="1:7" ht="18" customHeight="1">
      <c r="A3" s="282"/>
      <c r="B3" s="282"/>
    </row>
    <row r="4" spans="1:7" ht="37.5" customHeight="1">
      <c r="C4" s="589">
        <v>2015</v>
      </c>
      <c r="D4" s="589">
        <v>2016</v>
      </c>
      <c r="E4" s="589">
        <v>2017</v>
      </c>
      <c r="F4" s="589">
        <v>2018</v>
      </c>
      <c r="G4" s="591" t="s">
        <v>482</v>
      </c>
    </row>
    <row r="5" spans="1:7" ht="29.25" customHeight="1">
      <c r="A5" s="265" t="s">
        <v>287</v>
      </c>
      <c r="B5" s="239"/>
    </row>
    <row r="6" spans="1:7" ht="29.25" customHeight="1">
      <c r="A6" s="239"/>
      <c r="B6" s="264" t="s">
        <v>286</v>
      </c>
      <c r="C6" s="615">
        <v>1</v>
      </c>
    </row>
    <row r="7" spans="1:7" ht="29.25" customHeight="1">
      <c r="A7" s="239"/>
      <c r="B7" s="264" t="s">
        <v>285</v>
      </c>
    </row>
    <row r="8" spans="1:7" ht="29.25" customHeight="1">
      <c r="A8" s="284" t="s">
        <v>284</v>
      </c>
      <c r="B8" s="283"/>
    </row>
    <row r="9" spans="1:7" ht="29.25" customHeight="1">
      <c r="A9" s="239"/>
      <c r="B9" s="264" t="s">
        <v>283</v>
      </c>
      <c r="D9" s="615">
        <v>2</v>
      </c>
    </row>
    <row r="10" spans="1:7" ht="29.25" customHeight="1">
      <c r="A10" s="239"/>
      <c r="B10" s="264" t="s">
        <v>282</v>
      </c>
      <c r="D10" s="615">
        <v>2338</v>
      </c>
      <c r="E10" s="615">
        <v>5789</v>
      </c>
      <c r="G10" s="615">
        <v>15</v>
      </c>
    </row>
    <row r="11" spans="1:7" ht="29.25" customHeight="1">
      <c r="A11" s="284" t="s">
        <v>281</v>
      </c>
      <c r="B11" s="283"/>
    </row>
    <row r="12" spans="1:7" ht="29.25" customHeight="1">
      <c r="A12" s="239"/>
      <c r="B12" s="264" t="s">
        <v>280</v>
      </c>
      <c r="C12" s="615">
        <v>3021</v>
      </c>
      <c r="D12" s="615">
        <v>1703</v>
      </c>
      <c r="F12" s="716" t="s">
        <v>452</v>
      </c>
      <c r="G12" s="615">
        <v>582</v>
      </c>
    </row>
    <row r="13" spans="1:7" ht="29.25" customHeight="1">
      <c r="A13" s="239"/>
      <c r="B13" s="264" t="s">
        <v>279</v>
      </c>
      <c r="C13" s="615">
        <v>1230</v>
      </c>
      <c r="D13" s="615">
        <v>121</v>
      </c>
      <c r="E13" s="615">
        <v>2151</v>
      </c>
      <c r="F13" s="716">
        <v>12</v>
      </c>
      <c r="G13" s="615">
        <v>230</v>
      </c>
    </row>
    <row r="14" spans="1:7" ht="29.25" customHeight="1">
      <c r="A14" s="265" t="s">
        <v>278</v>
      </c>
      <c r="B14" s="239"/>
      <c r="C14" s="615">
        <v>10500</v>
      </c>
      <c r="D14" s="615">
        <v>34200</v>
      </c>
      <c r="E14" s="615">
        <v>42390</v>
      </c>
      <c r="F14" s="716">
        <v>1300</v>
      </c>
      <c r="G14" s="615">
        <v>11613</v>
      </c>
    </row>
  </sheetData>
  <pageMargins left="0.74803149606299213" right="0.51181102362204722" top="0.62992125984251968" bottom="0.62992125984251968" header="0.51181102362204722" footer="0.23622047244094491"/>
  <pageSetup paperSize="9" firstPageNumber="8" orientation="portrait" r:id="rId1"/>
  <headerFooter alignWithMargins="0">
    <oddFooter>&amp;C&amp;11&amp;P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defaultRowHeight="12.7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AA0943-221E-47C6-B607-BEF4035BF213}"/>
</file>

<file path=customXml/itemProps2.xml><?xml version="1.0" encoding="utf-8"?>
<ds:datastoreItem xmlns:ds="http://schemas.openxmlformats.org/officeDocument/2006/customXml" ds:itemID="{05B4AD9D-9308-4524-B66D-C755A7378585}"/>
</file>

<file path=customXml/itemProps3.xml><?xml version="1.0" encoding="utf-8"?>
<ds:datastoreItem xmlns:ds="http://schemas.openxmlformats.org/officeDocument/2006/customXml" ds:itemID="{9DF64188-232F-4083-88BD-C37CEB5B8D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Bia</vt:lpstr>
      <vt:lpstr>Loi noi dau</vt:lpstr>
      <vt:lpstr>Muc luc</vt:lpstr>
      <vt:lpstr>Tong quan chung</vt:lpstr>
      <vt:lpstr>DVHC-Dat dai-Khi hau</vt:lpstr>
      <vt:lpstr>01</vt:lpstr>
      <vt:lpstr>02</vt:lpstr>
      <vt:lpstr>03</vt:lpstr>
      <vt:lpstr>04</vt:lpstr>
      <vt:lpstr>Dan so</vt:lpstr>
      <vt:lpstr>05</vt:lpstr>
      <vt:lpstr>06</vt:lpstr>
      <vt:lpstr>07</vt:lpstr>
      <vt:lpstr>08</vt:lpstr>
      <vt:lpstr>09</vt:lpstr>
      <vt:lpstr>10 </vt:lpstr>
      <vt:lpstr>Doanh nghiep, HTX</vt:lpstr>
      <vt:lpstr>11</vt:lpstr>
      <vt:lpstr>12</vt:lpstr>
      <vt:lpstr>13</vt:lpstr>
      <vt:lpstr>14</vt:lpstr>
      <vt:lpstr>15-16</vt:lpstr>
      <vt:lpstr>17-18</vt:lpstr>
      <vt:lpstr>NLN va THUY SAN</vt:lpstr>
      <vt:lpstr>19</vt:lpstr>
      <vt:lpstr>20</vt:lpstr>
      <vt:lpstr>21</vt:lpstr>
      <vt:lpstr>22-23</vt:lpstr>
      <vt:lpstr>24-25-26</vt:lpstr>
      <vt:lpstr>27-28</vt:lpstr>
      <vt:lpstr>29-30</vt:lpstr>
      <vt:lpstr>31-32</vt:lpstr>
      <vt:lpstr>33-34</vt:lpstr>
      <vt:lpstr>35-36</vt:lpstr>
      <vt:lpstr>37-38</vt:lpstr>
      <vt:lpstr>39-40</vt:lpstr>
      <vt:lpstr>41</vt:lpstr>
      <vt:lpstr>42</vt:lpstr>
      <vt:lpstr>43</vt:lpstr>
      <vt:lpstr>44</vt:lpstr>
      <vt:lpstr>45</vt:lpstr>
      <vt:lpstr>46</vt:lpstr>
      <vt:lpstr>47</vt:lpstr>
      <vt:lpstr>48</vt:lpstr>
      <vt:lpstr>49</vt:lpstr>
      <vt:lpstr>Cong nghiep</vt:lpstr>
      <vt:lpstr>50</vt:lpstr>
      <vt:lpstr>51</vt:lpstr>
      <vt:lpstr>Giao duc</vt:lpstr>
      <vt:lpstr>52</vt:lpstr>
      <vt:lpstr>53-54</vt:lpstr>
      <vt:lpstr>55-56</vt:lpstr>
      <vt:lpstr>57</vt:lpstr>
      <vt:lpstr>58</vt:lpstr>
      <vt:lpstr>59</vt:lpstr>
      <vt:lpstr>60-61</vt:lpstr>
      <vt:lpstr>62-63</vt:lpstr>
      <vt:lpstr>Y tế</vt:lpstr>
      <vt:lpstr>64</vt:lpstr>
      <vt:lpstr>65</vt:lpstr>
      <vt:lpstr>66</vt:lpstr>
      <vt:lpstr>67</vt:lpstr>
      <vt:lpstr>68</vt:lpstr>
      <vt:lpstr>69</vt:lpstr>
      <vt:lpstr>70</vt:lpstr>
      <vt:lpstr>71</vt:lpstr>
      <vt:lpstr>Sheet2</vt:lpstr>
      <vt:lpstr>'Doanh nghiep, HTX'!Print_Titles</vt:lpstr>
    </vt:vector>
  </TitlesOfParts>
  <Company>TCTK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Tiến Nam</dc:creator>
  <cp:lastModifiedBy>Admin</cp:lastModifiedBy>
  <cp:lastPrinted>2020-05-08T01:04:59Z</cp:lastPrinted>
  <dcterms:created xsi:type="dcterms:W3CDTF">2015-04-22T06:42:38Z</dcterms:created>
  <dcterms:modified xsi:type="dcterms:W3CDTF">2020-05-08T04:00:32Z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